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orker Node Totals" sheetId="1" r:id="rId4"/>
    <sheet state="visible" name="Component Lookup" sheetId="2" r:id="rId5"/>
    <sheet state="visible" name="K8s Resources" sheetId="3" r:id="rId6"/>
  </sheets>
  <definedNames/>
  <calcPr/>
</workbook>
</file>

<file path=xl/sharedStrings.xml><?xml version="1.0" encoding="utf-8"?>
<sst xmlns="http://schemas.openxmlformats.org/spreadsheetml/2006/main" count="164" uniqueCount="154">
  <si>
    <t>Cloudera Data Services on Premises 1.5.5 budgetary sizing for worker nodes</t>
  </si>
  <si>
    <t>Component</t>
  </si>
  <si>
    <t xml:space="preserve">Number </t>
  </si>
  <si>
    <t>CPU (vcores)</t>
  </si>
  <si>
    <t>RAM (GB)</t>
  </si>
  <si>
    <t>Cloudera Data Warehouse Cache (GB)</t>
  </si>
  <si>
    <t>Block Storage (GB)</t>
  </si>
  <si>
    <t>NFS Storage (GB)</t>
  </si>
  <si>
    <t>-- Cloudera Control Plane Monitoring (per env, min 1)</t>
  </si>
  <si>
    <t>Cloudera Data Warehouse Database Catalog (min 1 per env)</t>
  </si>
  <si>
    <t>Cloudera Data Warehouse LLAP warehouses</t>
  </si>
  <si>
    <t>-- LLAP Executors</t>
  </si>
  <si>
    <t>Cloudera Data Warehouse Impala warehouses</t>
  </si>
  <si>
    <t>-- Impala Coordinators (min 2 for HA per vw)</t>
  </si>
  <si>
    <t>-- Impala Executors</t>
  </si>
  <si>
    <t>Cloudera Data Warehouse Cache (GB) each exec (600 for prod)</t>
  </si>
  <si>
    <t>Cloudera Data Visualization - small instances</t>
  </si>
  <si>
    <t>Cloudera Data Visualization - medium instances</t>
  </si>
  <si>
    <t>Cloudera Data Visualization - large instances</t>
  </si>
  <si>
    <t>Cloudera AI Workbench (min 1)</t>
  </si>
  <si>
    <t>-- Cloudera AI small concurrent sessions</t>
  </si>
  <si>
    <t>-- Cloudera AI average concurrent sessions</t>
  </si>
  <si>
    <t>Cloudera Data Engineering Service</t>
  </si>
  <si>
    <t>Cloudera Data Engineering Virtual Cluster</t>
  </si>
  <si>
    <t>-- Cloudera Data Engineering Small concurrent jobs</t>
  </si>
  <si>
    <t>-- Cloudera Data Engineering Avg conc. jobs</t>
  </si>
  <si>
    <t>Total</t>
  </si>
  <si>
    <t>Hardware Spec of worker nodes</t>
  </si>
  <si>
    <t>Less CP overhead</t>
  </si>
  <si>
    <t>Total resources required</t>
  </si>
  <si>
    <t xml:space="preserve">Number Required </t>
  </si>
  <si>
    <t>Num Worker nodes required</t>
  </si>
  <si>
    <t>CPU (vcores) recommend 80 vcores</t>
  </si>
  <si>
    <t>RAM (GB) recommend 384GB RAM</t>
  </si>
  <si>
    <t>capping ram to 85% Util</t>
  </si>
  <si>
    <r>
      <rPr>
        <rFont val="Arial"/>
        <color theme="1"/>
        <sz val="12.0"/>
      </rPr>
      <t xml:space="preserve">Disk (GB) Block </t>
    </r>
    <r>
      <rPr>
        <rFont val="Arial"/>
        <color theme="1"/>
        <sz val="8.0"/>
      </rPr>
      <t>(OCP CSI block, ECS Longhorn)</t>
    </r>
  </si>
  <si>
    <t>SAS</t>
  </si>
  <si>
    <r>
      <rPr>
        <rFont val="Arial"/>
        <color theme="1"/>
        <sz val="12.0"/>
      </rPr>
      <t>Disk (GB) Fast Cache for Cloudera Data Warehouse</t>
    </r>
    <r>
      <rPr>
        <rFont val="Arial"/>
        <color theme="1"/>
        <sz val="8.0"/>
      </rPr>
      <t xml:space="preserve"> (nvme,ssd)</t>
    </r>
  </si>
  <si>
    <t>nVME / SSD</t>
  </si>
  <si>
    <t>CP Block Overhead per host (300 to 1024)</t>
  </si>
  <si>
    <r>
      <rPr>
        <rFont val="Arial"/>
        <color theme="1"/>
        <sz val="12.0"/>
      </rPr>
      <t xml:space="preserve">NFS (GB) </t>
    </r>
    <r>
      <rPr>
        <rFont val="Arial"/>
        <color theme="1"/>
        <sz val="8.0"/>
      </rPr>
      <t>(choose 1 from below)</t>
    </r>
  </si>
  <si>
    <r>
      <rPr>
        <rFont val="Arial"/>
        <color theme="1"/>
        <sz val="10.0"/>
      </rPr>
      <t>-- Embedded nfs</t>
    </r>
    <r>
      <rPr>
        <rFont val="Arial"/>
        <color theme="1"/>
        <sz val="12.0"/>
      </rPr>
      <t xml:space="preserve"> - </t>
    </r>
    <r>
      <rPr>
        <rFont val="Arial"/>
        <color theme="1"/>
        <sz val="8.0"/>
      </rPr>
      <t>(added to Block provider) non-prod</t>
    </r>
  </si>
  <si>
    <t>(300-1024)</t>
  </si>
  <si>
    <r>
      <rPr>
        <rFont val="Arial"/>
        <color theme="1"/>
        <sz val="10.0"/>
      </rPr>
      <t>zero this out if using external nf</t>
    </r>
    <r>
      <rPr>
        <rFont val="Arial"/>
        <color theme="1"/>
        <sz val="12.0"/>
      </rPr>
      <t>s</t>
    </r>
  </si>
  <si>
    <t>-- External nfs</t>
  </si>
  <si>
    <t>ECS Master Node requires 1 for non HA - 3 for HA</t>
  </si>
  <si>
    <t>Minimum</t>
  </si>
  <si>
    <t>Recommended</t>
  </si>
  <si>
    <t>OCP always has 3 masters, see OpenShift docs</t>
  </si>
  <si>
    <t>16 vcores</t>
  </si>
  <si>
    <t>32 vcores</t>
  </si>
  <si>
    <t>32 GB RAM</t>
  </si>
  <si>
    <t>64 GB RAM</t>
  </si>
  <si>
    <t>300 GB HDD</t>
  </si>
  <si>
    <t>1 TB HDD</t>
  </si>
  <si>
    <t>Whats a Master node in ECS?</t>
  </si>
  <si>
    <t>This is a node running the ECS Server component. In version1.3.4 and higher, master nodes are specialized to cluster mastering, so they no longer run normal pod workloads, those run in workers</t>
  </si>
  <si>
    <t>What is Longhorn Overhead?</t>
  </si>
  <si>
    <t>A default Longhorn setting reserves 12% vcores for each LH Engine Manager &amp; LH Replication Manager on each node; for a total of 24% vcores per node dedicated to LH.</t>
  </si>
  <si>
    <t>Reference:</t>
  </si>
  <si>
    <t>https://longhorn.io/docs/1.3.2/references/settings/#guaranteed-engine-manager-cpu</t>
  </si>
  <si>
    <t>https://longhorn.io/docs/1.3.2/references/settings/#guaranteed-replica-manager-cpu (edited)</t>
  </si>
  <si>
    <t>CPU (Cores)</t>
  </si>
  <si>
    <t>Local Storage (GB)</t>
  </si>
  <si>
    <t>LRM</t>
  </si>
  <si>
    <t>Cloudera Control Plane</t>
  </si>
  <si>
    <t>Cloudera Data Warehouse Hive LLAP (static pods)</t>
  </si>
  <si>
    <t>Cloudera Data Warehouse Impala (static pods)</t>
  </si>
  <si>
    <t>Cloudera Data Warehouse Impala Coordinator</t>
  </si>
  <si>
    <t>1/25gb/100</t>
  </si>
  <si>
    <t>Cloudera AI per workbench</t>
  </si>
  <si>
    <t>Block req, in 1.4 reduced to 600GB min 4.5TB recommended</t>
  </si>
  <si>
    <t>Cloudera AI Small session</t>
  </si>
  <si>
    <t>Cloudera AI Medium session</t>
  </si>
  <si>
    <t>Cloudera AI Large session</t>
  </si>
  <si>
    <t>Cloudera Data Warehouse Impala (executor)*</t>
  </si>
  <si>
    <t>3/25gb/100</t>
  </si>
  <si>
    <t>Cloudera Data Warehouse LLAP (coord &amp; executor)</t>
  </si>
  <si>
    <t>Data Catalog</t>
  </si>
  <si>
    <t>svc embedded db, variable in 1.4.1, def 30 vcores 100 GB</t>
  </si>
  <si>
    <t>Cloudera Data Engineering Virtual Cluster static</t>
  </si>
  <si>
    <t>1.3.3 nfs went from 100 to 500</t>
  </si>
  <si>
    <t>Cloudera Data Engineering Virtual Cluster small</t>
  </si>
  <si>
    <t>Cloudera Data Engineering Virtual Cluster medium</t>
  </si>
  <si>
    <t>Cloudera Data Warehouse Data Visualization small</t>
  </si>
  <si>
    <t>Cloudera Data Warehouse Data Visualization medium</t>
  </si>
  <si>
    <t>Cloudera Data Warehouse Data Visualization large</t>
  </si>
  <si>
    <t>Monitoring Platform (Prometheus) Per ENV</t>
  </si>
  <si>
    <t>Monitoring Platform for Embedded Container Service only</t>
  </si>
  <si>
    <t>Cloudera AI 1.5.0 - increased RAM to 256GB per workspace (min is 128GB)</t>
  </si>
  <si>
    <t>POC - Bare min: 16 vcores 88GB RAM node</t>
  </si>
  <si>
    <t>POC - Pref min: 32 vcores 128GB RAM node</t>
  </si>
  <si>
    <t>Reqest cpu</t>
  </si>
  <si>
    <t>Request ram (GB)</t>
  </si>
  <si>
    <t>Limit ram (GB)</t>
  </si>
  <si>
    <t>Replicas</t>
  </si>
  <si>
    <t>TShirt multiplier</t>
  </si>
  <si>
    <r>
      <rPr>
        <rFont val="Arial"/>
        <b/>
        <color theme="1"/>
      </rPr>
      <t>Resource requests &amp; limits</t>
    </r>
    <r>
      <rPr>
        <rFont val="Arial"/>
        <b/>
        <color theme="1"/>
      </rPr>
      <t xml:space="preserve"> are set for container level (not at pod)</t>
    </r>
  </si>
  <si>
    <t>Impala Coordinator</t>
  </si>
  <si>
    <t>Request's (Floor) must be satisfied to schedule a container, once scheduled the kubelet reserves the request for the container, containers can burst up to the limit</t>
  </si>
  <si>
    <t>Impala Executor</t>
  </si>
  <si>
    <t>containers can burst up to the limit</t>
  </si>
  <si>
    <t>Impala Catalog D</t>
  </si>
  <si>
    <t>Impala Statestore D</t>
  </si>
  <si>
    <t>Impala Auto Scaler</t>
  </si>
  <si>
    <t>Limits (Ceiling) specify maximum. (If hit cpu limit, can be overcommitted (throttled), ram cannot exceed limit)</t>
  </si>
  <si>
    <t>HUE Backend</t>
  </si>
  <si>
    <t>xsmall=1, small=2, medium=3, large=5</t>
  </si>
  <si>
    <t>DAS Event Processor</t>
  </si>
  <si>
    <t>Metastore</t>
  </si>
  <si>
    <t>Cloudera Data Warehouse LowResourceMode</t>
  </si>
  <si>
    <t>HiveServer</t>
  </si>
  <si>
    <t>Impala Executor 3 cpu 24.5GB</t>
  </si>
  <si>
    <t>Hive Coordinator</t>
  </si>
  <si>
    <t>Impala Coordinator 0.4 cpu 24.5GB</t>
  </si>
  <si>
    <t>Hive Executor</t>
  </si>
  <si>
    <t>Hive Coordinator 1 cpu 4096 MB ram</t>
  </si>
  <si>
    <t>HiveExecutor 4 cpu 49 GB ram</t>
  </si>
  <si>
    <t>DAS Webapp</t>
  </si>
  <si>
    <t>?</t>
  </si>
  <si>
    <t>HS2 1 cpu 16 GB ram</t>
  </si>
  <si>
    <t>DEX Knox</t>
  </si>
  <si>
    <t>DEX Mgmt API</t>
  </si>
  <si>
    <t>DEX  Fluentd forwarder</t>
  </si>
  <si>
    <t>limit 4 vcores</t>
  </si>
  <si>
    <t>dex-base-sdx-discovery</t>
  </si>
  <si>
    <t>dex-downloads</t>
  </si>
  <si>
    <t>grafana</t>
  </si>
  <si>
    <t>DEX ingress controller</t>
  </si>
  <si>
    <t>cde-embedded-db</t>
  </si>
  <si>
    <t>DEX App Airflow Scheduler</t>
  </si>
  <si>
    <t>pool limit 100 cores</t>
  </si>
  <si>
    <t>DEX App Airflow Web</t>
  </si>
  <si>
    <t>DEX App Airflow API</t>
  </si>
  <si>
    <t>DEX App API</t>
  </si>
  <si>
    <t>Livy</t>
  </si>
  <si>
    <t>SparkHistSrvr</t>
  </si>
  <si>
    <t>Safari (not deployed)</t>
  </si>
  <si>
    <t>limit 4 vcore</t>
  </si>
  <si>
    <t>Yunikorn Scheduler</t>
  </si>
  <si>
    <t>limit 2 vcore</t>
  </si>
  <si>
    <t>Yunikorn Admission Controller</t>
  </si>
  <si>
    <t>limit 0.5 vcore</t>
  </si>
  <si>
    <t>Cloudera Control Plane:</t>
  </si>
  <si>
    <t>cdp-release-reloader</t>
  </si>
  <si>
    <t>cdp-release-thunderhead-drscp-api</t>
  </si>
  <si>
    <t>limit 0.25 vcore</t>
  </si>
  <si>
    <t>cdp-release-thunderhead-dw-api</t>
  </si>
  <si>
    <t>cdp-release-dmx</t>
  </si>
  <si>
    <t>cdp-release-classic-clusters</t>
  </si>
  <si>
    <t>cdp-release-cluster-proxy-1.0.0</t>
  </si>
  <si>
    <t>cdp-release-thunderhead-resource-management-console</t>
  </si>
  <si>
    <t>snmp-notifier</t>
  </si>
  <si>
    <t>cdp-release-dwx-server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</si>
</sst>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0">
    <font>
      <sz val="10.0"/>
      <color rgb="FF000000"/>
      <name val="Arial"/>
      <scheme val="minor"/>
    </font>
    <font>
      <b/>
      <sz val="12.0"/>
      <color theme="1"/>
      <name val="Arial"/>
      <scheme val="minor"/>
    </font>
    <font>
      <sz val="12.0"/>
      <color theme="1"/>
      <name val="Arial"/>
      <scheme val="minor"/>
    </font>
    <font>
      <sz val="11.0"/>
      <color theme="1"/>
      <name val="Arial"/>
      <scheme val="minor"/>
    </font>
    <font>
      <sz val="12.0"/>
      <color rgb="FF000000"/>
      <name val="Arial"/>
      <scheme val="minor"/>
    </font>
    <font>
      <u/>
      <sz val="10.0"/>
      <color rgb="FF1155CC"/>
      <name val="Arial"/>
      <scheme val="minor"/>
    </font>
    <font>
      <sz val="14.0"/>
      <color theme="1"/>
      <name val="Arial"/>
      <scheme val="minor"/>
    </font>
    <font>
      <sz val="12.0"/>
      <color theme="1"/>
      <name val="Arial"/>
    </font>
    <font>
      <color theme="1"/>
      <name val="Arial"/>
    </font>
    <font>
      <sz val="10.0"/>
      <color theme="1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sz val="11.0"/>
      <color rgb="FF1D1C1D"/>
      <name val="Arial"/>
    </font>
    <font>
      <u/>
      <sz val="11.0"/>
      <color rgb="FF1D1C1D"/>
      <name val="Arial"/>
    </font>
    <font>
      <u/>
      <sz val="11.0"/>
      <color rgb="FF1D1C1D"/>
      <name val="Slack-Lato"/>
    </font>
    <font>
      <color rgb="FF000000"/>
      <name val="Roboto"/>
    </font>
    <font>
      <sz val="11.0"/>
      <color rgb="FF000000"/>
      <name val="Arial"/>
      <scheme val="minor"/>
    </font>
    <font>
      <sz val="11.0"/>
      <color rgb="FF000000"/>
      <name val="Arial"/>
    </font>
    <font>
      <sz val="11.0"/>
      <color rgb="FF000000"/>
      <name val="Inconsolata"/>
    </font>
    <font>
      <sz val="10.0"/>
      <color rgb="FF000000"/>
      <name val="Arial"/>
    </font>
  </fonts>
  <fills count="10">
    <fill>
      <patternFill patternType="none"/>
    </fill>
    <fill>
      <patternFill patternType="lightGray"/>
    </fill>
    <fill>
      <patternFill patternType="solid">
        <fgColor theme="6"/>
        <bgColor theme="6"/>
      </patternFill>
    </fill>
    <fill>
      <patternFill patternType="solid">
        <fgColor rgb="FFD9D9D9"/>
        <bgColor rgb="FFD9D9D9"/>
      </patternFill>
    </fill>
    <fill>
      <patternFill patternType="solid">
        <fgColor rgb="FFC9DAF8"/>
        <bgColor rgb="FFC9DAF8"/>
      </patternFill>
    </fill>
    <fill>
      <patternFill patternType="solid">
        <fgColor rgb="FFB4A7D6"/>
        <bgColor rgb="FFB4A7D6"/>
      </patternFill>
    </fill>
    <fill>
      <patternFill patternType="solid">
        <fgColor rgb="FF93C47D"/>
        <bgColor rgb="FF93C47D"/>
      </patternFill>
    </fill>
    <fill>
      <patternFill patternType="solid">
        <fgColor rgb="FFFFD966"/>
        <bgColor rgb="FFFFD966"/>
      </patternFill>
    </fill>
    <fill>
      <patternFill patternType="solid">
        <fgColor rgb="FFFFFFFF"/>
        <bgColor rgb="FFFFFFFF"/>
      </patternFill>
    </fill>
    <fill>
      <patternFill patternType="solid">
        <fgColor rgb="FFF8F8F8"/>
        <bgColor rgb="FFF8F8F8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1" numFmtId="0" xfId="0" applyAlignment="1" applyFont="1">
      <alignment readingOrder="0" shrinkToFit="0" wrapText="1"/>
    </xf>
    <xf borderId="0" fillId="2" fontId="2" numFmtId="0" xfId="0" applyAlignment="1" applyFill="1" applyFont="1">
      <alignment readingOrder="0" shrinkToFit="0" wrapText="1"/>
    </xf>
    <xf borderId="0" fillId="3" fontId="2" numFmtId="0" xfId="0" applyAlignment="1" applyFill="1" applyFont="1">
      <alignment readingOrder="0"/>
    </xf>
    <xf borderId="0" fillId="2" fontId="3" numFmtId="0" xfId="0" applyFont="1"/>
    <xf borderId="0" fillId="2" fontId="2" numFmtId="0" xfId="0" applyAlignment="1" applyFont="1">
      <alignment readingOrder="0"/>
    </xf>
    <xf borderId="0" fillId="2" fontId="2" numFmtId="0" xfId="0" applyFont="1"/>
    <xf borderId="0" fillId="0" fontId="2" numFmtId="0" xfId="0" applyAlignment="1" applyFont="1">
      <alignment readingOrder="0" shrinkToFit="0" wrapText="1"/>
    </xf>
    <xf borderId="0" fillId="0" fontId="2" numFmtId="0" xfId="0" applyAlignment="1" applyFont="1">
      <alignment readingOrder="0"/>
    </xf>
    <xf borderId="0" fillId="4" fontId="2" numFmtId="0" xfId="0" applyAlignment="1" applyFill="1" applyFont="1">
      <alignment readingOrder="0" shrinkToFit="0" wrapText="1"/>
    </xf>
    <xf borderId="0" fillId="4" fontId="2" numFmtId="0" xfId="0" applyAlignment="1" applyFont="1">
      <alignment readingOrder="0"/>
    </xf>
    <xf borderId="0" fillId="4" fontId="2" numFmtId="0" xfId="0" applyFont="1"/>
    <xf borderId="0" fillId="4" fontId="2" numFmtId="0" xfId="0" applyAlignment="1" applyFont="1">
      <alignment readingOrder="0" shrinkToFit="0" wrapText="1"/>
    </xf>
    <xf borderId="0" fillId="4" fontId="2" numFmtId="0" xfId="0" applyFont="1"/>
    <xf borderId="0" fillId="4" fontId="4" numFmtId="0" xfId="0" applyFont="1"/>
    <xf borderId="0" fillId="4" fontId="4" numFmtId="0" xfId="0" applyAlignment="1" applyFont="1">
      <alignment readingOrder="0"/>
    </xf>
    <xf borderId="0" fillId="5" fontId="2" numFmtId="0" xfId="0" applyAlignment="1" applyFill="1" applyFont="1">
      <alignment readingOrder="0" shrinkToFit="0" wrapText="1"/>
    </xf>
    <xf borderId="0" fillId="5" fontId="2" numFmtId="0" xfId="0" applyAlignment="1" applyFont="1">
      <alignment readingOrder="0"/>
    </xf>
    <xf borderId="0" fillId="5" fontId="2" numFmtId="0" xfId="0" applyFont="1"/>
    <xf borderId="0" fillId="0" fontId="5" numFmtId="0" xfId="0" applyAlignment="1" applyFont="1">
      <alignment readingOrder="0" shrinkToFit="0" wrapText="1"/>
    </xf>
    <xf borderId="0" fillId="0" fontId="6" numFmtId="0" xfId="0" applyFont="1"/>
    <xf borderId="0" fillId="6" fontId="7" numFmtId="0" xfId="0" applyAlignment="1" applyFill="1" applyFont="1">
      <alignment readingOrder="0" shrinkToFit="0" vertical="bottom" wrapText="1"/>
    </xf>
    <xf borderId="0" fillId="3" fontId="7" numFmtId="0" xfId="0" applyAlignment="1" applyFont="1">
      <alignment horizontal="right" readingOrder="0" vertical="bottom"/>
    </xf>
    <xf borderId="0" fillId="6" fontId="7" numFmtId="0" xfId="0" applyAlignment="1" applyFont="1">
      <alignment horizontal="right" vertical="bottom"/>
    </xf>
    <xf borderId="0" fillId="6" fontId="8" numFmtId="0" xfId="0" applyAlignment="1" applyFont="1">
      <alignment vertical="bottom"/>
    </xf>
    <xf borderId="0" fillId="6" fontId="4" numFmtId="0" xfId="0" applyFont="1"/>
    <xf borderId="1" fillId="0" fontId="2" numFmtId="0" xfId="0" applyAlignment="1" applyBorder="1" applyFont="1">
      <alignment readingOrder="0" shrinkToFit="0" wrapText="1"/>
    </xf>
    <xf borderId="1" fillId="0" fontId="2" numFmtId="0" xfId="0" applyBorder="1" applyFont="1"/>
    <xf borderId="0" fillId="0" fontId="2" numFmtId="0" xfId="0" applyAlignment="1" applyFont="1">
      <alignment shrinkToFit="0" wrapText="1"/>
    </xf>
    <xf borderId="0" fillId="7" fontId="2" numFmtId="0" xfId="0" applyAlignment="1" applyFill="1" applyFont="1">
      <alignment readingOrder="0"/>
    </xf>
    <xf borderId="0" fillId="8" fontId="4" numFmtId="0" xfId="0" applyFill="1" applyFont="1"/>
    <xf borderId="0" fillId="0" fontId="9" numFmtId="0" xfId="0" applyAlignment="1" applyFont="1">
      <alignment readingOrder="0"/>
    </xf>
    <xf borderId="0" fillId="0" fontId="10" numFmtId="0" xfId="0" applyAlignment="1" applyFont="1">
      <alignment readingOrder="0" shrinkToFit="0" wrapText="1"/>
    </xf>
    <xf borderId="0" fillId="0" fontId="10" numFmtId="0" xfId="0" applyFont="1"/>
    <xf borderId="0" fillId="0" fontId="10" numFmtId="0" xfId="0" applyAlignment="1" applyFont="1">
      <alignment readingOrder="0"/>
    </xf>
    <xf borderId="0" fillId="7" fontId="11" numFmtId="0" xfId="0" applyAlignment="1" applyFont="1">
      <alignment readingOrder="0" shrinkToFit="0" wrapText="1"/>
    </xf>
    <xf borderId="0" fillId="0" fontId="11" numFmtId="0" xfId="0" applyAlignment="1" applyFont="1">
      <alignment readingOrder="0"/>
    </xf>
    <xf borderId="0" fillId="0" fontId="11" numFmtId="0" xfId="0" applyFont="1"/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readingOrder="0"/>
    </xf>
    <xf borderId="0" fillId="0" fontId="3" numFmtId="0" xfId="0" applyFont="1"/>
    <xf borderId="0" fillId="9" fontId="12" numFmtId="0" xfId="0" applyAlignment="1" applyFill="1" applyFont="1">
      <alignment horizontal="left" readingOrder="0"/>
    </xf>
    <xf borderId="0" fillId="0" fontId="3" numFmtId="0" xfId="0" applyAlignment="1" applyFont="1">
      <alignment shrinkToFit="0" wrapText="1"/>
    </xf>
    <xf borderId="0" fillId="9" fontId="13" numFmtId="0" xfId="0" applyAlignment="1" applyFont="1">
      <alignment horizontal="left" readingOrder="0"/>
    </xf>
    <xf borderId="0" fillId="9" fontId="14" numFmtId="0" xfId="0" applyAlignment="1" applyFont="1">
      <alignment horizontal="left" readingOrder="0" shrinkToFit="0" wrapText="0"/>
    </xf>
    <xf borderId="0" fillId="0" fontId="10" numFmtId="0" xfId="0" applyAlignment="1" applyFont="1">
      <alignment shrinkToFit="0" wrapText="1"/>
    </xf>
    <xf borderId="0" fillId="0" fontId="8" numFmtId="0" xfId="0" applyAlignment="1" applyFont="1">
      <alignment readingOrder="0" shrinkToFit="0" vertical="bottom" wrapText="1"/>
    </xf>
    <xf borderId="0" fillId="0" fontId="8" numFmtId="0" xfId="0" applyAlignment="1" applyFont="1">
      <alignment horizontal="right" readingOrder="0" vertical="bottom"/>
    </xf>
    <xf borderId="0" fillId="0" fontId="8" numFmtId="0" xfId="0" applyAlignment="1" applyFont="1">
      <alignment horizontal="right" vertical="bottom"/>
    </xf>
    <xf borderId="0" fillId="0" fontId="8" numFmtId="0" xfId="0" applyAlignment="1" applyFont="1">
      <alignment vertical="bottom"/>
    </xf>
    <xf borderId="0" fillId="0" fontId="8" numFmtId="0" xfId="0" applyAlignment="1" applyFont="1">
      <alignment readingOrder="0" vertical="bottom"/>
    </xf>
    <xf borderId="0" fillId="8" fontId="15" numFmtId="0" xfId="0" applyAlignment="1" applyFont="1">
      <alignment readingOrder="0" shrinkToFit="0" wrapText="1"/>
    </xf>
    <xf borderId="0" fillId="4" fontId="11" numFmtId="0" xfId="0" applyAlignment="1" applyFont="1">
      <alignment readingOrder="0"/>
    </xf>
    <xf borderId="0" fillId="4" fontId="11" numFmtId="0" xfId="0" applyFont="1"/>
    <xf borderId="0" fillId="8" fontId="16" numFmtId="0" xfId="0" applyAlignment="1" applyFont="1">
      <alignment readingOrder="0"/>
    </xf>
    <xf borderId="0" fillId="8" fontId="17" numFmtId="0" xfId="0" applyAlignment="1" applyFont="1">
      <alignment readingOrder="0"/>
    </xf>
    <xf borderId="0" fillId="8" fontId="18" numFmtId="0" xfId="0" applyAlignment="1" applyFont="1">
      <alignment readingOrder="0"/>
    </xf>
    <xf borderId="0" fillId="8" fontId="19" numFmtId="0" xfId="0" applyAlignment="1" applyFont="1">
      <alignment readingOrder="0"/>
    </xf>
    <xf borderId="0" fillId="8" fontId="1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longhorn.io/docs/1.3.2/references/settings/" TargetMode="External"/><Relationship Id="rId2" Type="http://schemas.openxmlformats.org/officeDocument/2006/relationships/hyperlink" Target="https://longhorn.io/docs/1.3.2/references/settings/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8.25"/>
    <col customWidth="1" min="2" max="2" width="19.38"/>
    <col customWidth="1" min="3" max="3" width="15.63"/>
    <col customWidth="1" min="4" max="4" width="19.63"/>
    <col customWidth="1" min="5" max="5" width="18.5"/>
    <col customWidth="1" min="6" max="6" width="21.13"/>
    <col customWidth="1" min="7" max="7" width="22.5"/>
    <col customWidth="1" min="8" max="8" width="20.5"/>
  </cols>
  <sheetData>
    <row r="1">
      <c r="A1" s="1" t="s">
        <v>0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>
      <c r="A2" s="4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>
      <c r="A3" s="5" t="s">
        <v>8</v>
      </c>
      <c r="B3" s="6">
        <v>1.0</v>
      </c>
      <c r="C3" s="7">
        <f>B3*'Component Lookup'!B20</f>
        <v>2</v>
      </c>
      <c r="D3" s="8">
        <f>B3*'Component Lookup'!C20</f>
        <v>16</v>
      </c>
      <c r="E3" s="8"/>
      <c r="F3" s="8">
        <f>B3*'Component Lookup'!E20</f>
        <v>60</v>
      </c>
      <c r="G3" s="8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</row>
    <row r="4">
      <c r="A4" s="10"/>
      <c r="B4" s="11"/>
      <c r="C4" s="11"/>
      <c r="D4" s="11"/>
      <c r="E4" s="11"/>
      <c r="F4" s="11"/>
      <c r="G4" s="11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>
      <c r="A5" s="12" t="s">
        <v>9</v>
      </c>
      <c r="B5" s="6">
        <v>4.0</v>
      </c>
      <c r="C5" s="13">
        <f>B5*'Component Lookup'!B12</f>
        <v>28</v>
      </c>
      <c r="D5" s="13">
        <f>B5*'Component Lookup'!C12</f>
        <v>68</v>
      </c>
      <c r="E5" s="13"/>
      <c r="F5" s="13">
        <f>B5*'Component Lookup'!E12</f>
        <v>0</v>
      </c>
      <c r="G5" s="13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</row>
    <row r="6">
      <c r="A6" s="12" t="s">
        <v>10</v>
      </c>
      <c r="B6" s="6">
        <v>4.0</v>
      </c>
      <c r="C6" s="13">
        <f>B6*'Component Lookup'!B3</f>
        <v>28.4</v>
      </c>
      <c r="D6" s="13">
        <f>B6*'Component Lookup'!C3</f>
        <v>160</v>
      </c>
      <c r="E6" s="13"/>
      <c r="F6" s="13">
        <f>B6*'Component Lookup'!E3</f>
        <v>0</v>
      </c>
      <c r="G6" s="13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>
      <c r="A7" s="15" t="s">
        <v>11</v>
      </c>
      <c r="B7" s="6">
        <v>60.0</v>
      </c>
      <c r="C7" s="16">
        <f>B7*'Component Lookup'!B11</f>
        <v>840</v>
      </c>
      <c r="D7" s="16">
        <f>B7*'Component Lookup'!C11</f>
        <v>7200</v>
      </c>
      <c r="E7" s="13"/>
      <c r="F7" s="13">
        <f>B7*'Component Lookup'!E11</f>
        <v>0</v>
      </c>
      <c r="G7" s="13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>
      <c r="A8" s="12" t="s">
        <v>12</v>
      </c>
      <c r="B8" s="6">
        <v>1.0</v>
      </c>
      <c r="C8" s="13">
        <f>B8*'Component Lookup'!B4</f>
        <v>5</v>
      </c>
      <c r="D8" s="13">
        <f>B8*'Component Lookup'!C4</f>
        <v>38</v>
      </c>
      <c r="E8" s="13"/>
      <c r="F8" s="13">
        <f>B8*'Component Lookup'!E4</f>
        <v>0</v>
      </c>
      <c r="G8" s="13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>
      <c r="A9" s="12" t="s">
        <v>13</v>
      </c>
      <c r="B9" s="6">
        <v>6.0</v>
      </c>
      <c r="C9" s="17">
        <f>B9*'Component Lookup'!B5</f>
        <v>48</v>
      </c>
      <c r="D9" s="16">
        <f>B9*'Component Lookup'!C5</f>
        <v>614.4</v>
      </c>
      <c r="E9" s="18"/>
      <c r="F9" s="13">
        <f>B9*'Component Lookup'!E5</f>
        <v>0</v>
      </c>
      <c r="G9" s="13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</row>
    <row r="10">
      <c r="A10" s="12" t="s">
        <v>14</v>
      </c>
      <c r="B10" s="6">
        <v>18.0</v>
      </c>
      <c r="C10" s="13">
        <f>B10*'Component Lookup'!B10</f>
        <v>252</v>
      </c>
      <c r="D10" s="16">
        <f>B10*'Component Lookup'!C10</f>
        <v>2100.6</v>
      </c>
      <c r="E10" s="13"/>
      <c r="F10" s="13">
        <f>B10*'Component Lookup'!E10</f>
        <v>0</v>
      </c>
      <c r="G10" s="13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</row>
    <row r="11">
      <c r="A11" s="12" t="s">
        <v>15</v>
      </c>
      <c r="B11" s="6">
        <v>600.0</v>
      </c>
      <c r="C11" s="13"/>
      <c r="D11" s="13"/>
      <c r="E11" s="16">
        <f>(B11*B7) + (B11*B9) + (B11*B10)</f>
        <v>50400</v>
      </c>
      <c r="F11" s="13">
        <f>B11*'Component Lookup'!E11</f>
        <v>0</v>
      </c>
      <c r="G11" s="13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</row>
    <row r="12">
      <c r="A12" s="12" t="s">
        <v>16</v>
      </c>
      <c r="B12" s="6">
        <v>0.0</v>
      </c>
      <c r="C12" s="17">
        <f>B12*'Component Lookup'!B17</f>
        <v>0</v>
      </c>
      <c r="D12" s="16">
        <f>B12*'Component Lookup'!C17</f>
        <v>0</v>
      </c>
      <c r="E12" s="18"/>
      <c r="F12" s="13"/>
      <c r="G12" s="13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</row>
    <row r="13">
      <c r="A13" s="12" t="s">
        <v>17</v>
      </c>
      <c r="B13" s="6">
        <v>0.0</v>
      </c>
      <c r="C13" s="17">
        <f>B13*'Component Lookup'!B18</f>
        <v>0</v>
      </c>
      <c r="D13" s="16">
        <f>B13*'Component Lookup'!C18</f>
        <v>0</v>
      </c>
      <c r="E13" s="18"/>
      <c r="F13" s="13"/>
      <c r="G13" s="13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</row>
    <row r="14">
      <c r="A14" s="12" t="s">
        <v>18</v>
      </c>
      <c r="B14" s="6">
        <v>0.0</v>
      </c>
      <c r="C14" s="13">
        <f>B14*'Component Lookup'!B19</f>
        <v>0</v>
      </c>
      <c r="D14" s="13">
        <f>B14*'Component Lookup'!C19</f>
        <v>0</v>
      </c>
      <c r="E14" s="13"/>
      <c r="F14" s="13"/>
      <c r="G14" s="13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</row>
    <row r="15">
      <c r="A15" s="10"/>
      <c r="B15" s="11"/>
      <c r="C15" s="11"/>
      <c r="D15" s="11"/>
      <c r="E15" s="11"/>
      <c r="F15" s="11"/>
      <c r="G15" s="11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</row>
    <row r="16">
      <c r="A16" s="19" t="s">
        <v>19</v>
      </c>
      <c r="B16" s="6">
        <v>1.0</v>
      </c>
      <c r="C16" s="20">
        <f>B16*'Component Lookup'!B6</f>
        <v>32</v>
      </c>
      <c r="D16" s="20">
        <f>B16*'Component Lookup'!C6</f>
        <v>256</v>
      </c>
      <c r="E16" s="20"/>
      <c r="F16" s="20">
        <f>B16*'Component Lookup'!E6</f>
        <v>2600</v>
      </c>
      <c r="G16" s="20">
        <f>B16*'Component Lookup'!F6</f>
        <v>1000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</row>
    <row r="17">
      <c r="A17" s="19" t="s">
        <v>20</v>
      </c>
      <c r="B17" s="6">
        <v>10.0</v>
      </c>
      <c r="C17" s="20">
        <f>B17*'Component Lookup'!B7</f>
        <v>20</v>
      </c>
      <c r="D17" s="20">
        <f>B17*'Component Lookup'!C7</f>
        <v>40</v>
      </c>
      <c r="E17" s="20"/>
      <c r="F17" s="20">
        <f>B17*'Component Lookup'!E7</f>
        <v>0</v>
      </c>
      <c r="G17" s="20">
        <f>B17*'Component Lookup'!F7</f>
        <v>0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</row>
    <row r="18">
      <c r="A18" s="19" t="s">
        <v>21</v>
      </c>
      <c r="B18" s="6">
        <v>2.0</v>
      </c>
      <c r="C18" s="20">
        <f>B18*'Component Lookup'!B8</f>
        <v>8</v>
      </c>
      <c r="D18" s="20">
        <f>B18*'Component Lookup'!C8</f>
        <v>32</v>
      </c>
      <c r="E18" s="20"/>
      <c r="F18" s="20">
        <f>B18*'Component Lookup'!E8</f>
        <v>0</v>
      </c>
      <c r="G18" s="20">
        <f>B18*'Component Lookup'!F8</f>
        <v>0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>
      <c r="A20" s="24" t="s">
        <v>22</v>
      </c>
      <c r="B20" s="25">
        <v>1.0</v>
      </c>
      <c r="C20" s="26">
        <f>B20*'Component Lookup'!B13</f>
        <v>10</v>
      </c>
      <c r="D20" s="26">
        <f>B20*'Component Lookup'!C13</f>
        <v>30</v>
      </c>
      <c r="E20" s="26"/>
      <c r="F20" s="26">
        <f>B20*'Component Lookup'!E13</f>
        <v>100</v>
      </c>
      <c r="G20" s="26">
        <f>B20*'Component Lookup'!F13</f>
        <v>0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</row>
    <row r="21">
      <c r="A21" s="24" t="s">
        <v>23</v>
      </c>
      <c r="B21" s="25">
        <v>1.0</v>
      </c>
      <c r="C21" s="26">
        <f>B21*'Component Lookup'!B14</f>
        <v>8</v>
      </c>
      <c r="D21" s="28">
        <f>B21*'Component Lookup'!C14</f>
        <v>32</v>
      </c>
      <c r="E21" s="26"/>
      <c r="F21" s="26">
        <f>B21*'Component Lookup'!E14</f>
        <v>100</v>
      </c>
      <c r="G21" s="26">
        <f>B21*'Component Lookup'!F14</f>
        <v>500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>
      <c r="A22" s="24" t="s">
        <v>24</v>
      </c>
      <c r="B22" s="25">
        <v>5.0</v>
      </c>
      <c r="C22" s="26">
        <f>B22*'Component Lookup'!B15</f>
        <v>40</v>
      </c>
      <c r="D22" s="26">
        <f>B22*'Component Lookup'!C15</f>
        <v>80</v>
      </c>
      <c r="E22" s="26"/>
      <c r="F22" s="26">
        <f>B22*'Component Lookup'!E15</f>
        <v>0</v>
      </c>
      <c r="G22" s="26">
        <f>B22*'Component Lookup'!F15</f>
        <v>0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  <row r="23">
      <c r="A23" s="24" t="s">
        <v>25</v>
      </c>
      <c r="B23" s="25">
        <v>1.0</v>
      </c>
      <c r="C23" s="26">
        <f>B23*'Component Lookup'!B16</f>
        <v>32</v>
      </c>
      <c r="D23" s="26">
        <f>B23*'Component Lookup'!C16</f>
        <v>64</v>
      </c>
      <c r="E23" s="26"/>
      <c r="F23" s="26">
        <f>B23*'Component Lookup'!E16</f>
        <v>0</v>
      </c>
      <c r="G23" s="26">
        <f>B23*'Component Lookup'!F16</f>
        <v>0</v>
      </c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</row>
    <row r="24">
      <c r="A24" s="29" t="s">
        <v>26</v>
      </c>
      <c r="B24" s="30"/>
      <c r="C24" s="30">
        <f t="shared" ref="C24:D24" si="1">SUM(C3:C23)</f>
        <v>1353.4</v>
      </c>
      <c r="D24" s="30">
        <f t="shared" si="1"/>
        <v>10731</v>
      </c>
      <c r="E24" s="30">
        <f>SUM(E5:E23)</f>
        <v>50400</v>
      </c>
      <c r="F24" s="30">
        <f>SUM(F3:F23)</f>
        <v>2860</v>
      </c>
      <c r="G24" s="30">
        <f>SUM(G5:G23)</f>
        <v>1500</v>
      </c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"/>
    </row>
    <row r="25">
      <c r="A25" s="1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>
      <c r="A26" s="31"/>
      <c r="B26" s="4" t="s">
        <v>27</v>
      </c>
      <c r="C26" s="4" t="s">
        <v>28</v>
      </c>
      <c r="D26" s="4" t="s">
        <v>29</v>
      </c>
      <c r="E26" s="2" t="s">
        <v>30</v>
      </c>
      <c r="F26" s="2" t="s">
        <v>31</v>
      </c>
      <c r="G26" s="3"/>
      <c r="H26" s="2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>
      <c r="A27" s="10" t="s">
        <v>32</v>
      </c>
      <c r="B27" s="6">
        <v>96.0</v>
      </c>
      <c r="C27" s="11">
        <f>(B27-8)</f>
        <v>88</v>
      </c>
      <c r="D27" s="3">
        <f>C24</f>
        <v>1353.4</v>
      </c>
      <c r="E27" s="3">
        <f>ROUND((D27 / C27), 1)</f>
        <v>15.4</v>
      </c>
      <c r="F27" s="32">
        <f>(ROUNDUP(max(E27,E28,E30),0))</f>
        <v>19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>
      <c r="A28" s="10" t="s">
        <v>33</v>
      </c>
      <c r="B28" s="6">
        <v>700.0</v>
      </c>
      <c r="C28" s="33">
        <f>(B28-16)</f>
        <v>684</v>
      </c>
      <c r="D28" s="3">
        <f>D24</f>
        <v>10731</v>
      </c>
      <c r="E28" s="3">
        <f>ROUND((D28/(C28*0.85)), 1)</f>
        <v>18.5</v>
      </c>
      <c r="F28" s="34" t="s">
        <v>34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>
      <c r="A29" s="10" t="s">
        <v>35</v>
      </c>
      <c r="B29" s="6">
        <v>1500.0</v>
      </c>
      <c r="C29" s="11" t="s">
        <v>36</v>
      </c>
      <c r="D29" s="3">
        <f>((F24 + B31)*F27) + C34</f>
        <v>74096</v>
      </c>
      <c r="E29" s="3">
        <f t="shared" ref="E29:E30" si="2">ROUND(D29/B29, 1)</f>
        <v>49.4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>
      <c r="A30" s="10" t="s">
        <v>37</v>
      </c>
      <c r="B30" s="6">
        <v>3092.0</v>
      </c>
      <c r="C30" s="11" t="s">
        <v>38</v>
      </c>
      <c r="D30" s="3">
        <f>E24+C33</f>
        <v>50400</v>
      </c>
      <c r="E30" s="3">
        <f t="shared" si="2"/>
        <v>16.3</v>
      </c>
      <c r="F30" s="3"/>
      <c r="G30" s="1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>
      <c r="A31" s="10" t="s">
        <v>39</v>
      </c>
      <c r="B31" s="11">
        <v>1024.0</v>
      </c>
      <c r="C31" s="3"/>
      <c r="D31" s="3"/>
      <c r="E31" s="3"/>
      <c r="F31" s="3"/>
      <c r="G31" s="1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>
      <c r="A32" s="10"/>
      <c r="B32" s="3"/>
      <c r="C32" s="3"/>
      <c r="D32" s="3"/>
      <c r="E32" s="3"/>
      <c r="F32" s="3"/>
      <c r="G32" s="1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>
      <c r="A33" s="10" t="s">
        <v>40</v>
      </c>
      <c r="B33" s="3"/>
      <c r="C33" s="3"/>
      <c r="D33" s="3"/>
      <c r="E33" s="3"/>
      <c r="F33" s="3"/>
      <c r="G33" s="1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>
      <c r="A34" s="10" t="s">
        <v>41</v>
      </c>
      <c r="B34" s="11" t="s">
        <v>42</v>
      </c>
      <c r="C34" s="11">
        <v>300.0</v>
      </c>
      <c r="D34" s="11" t="s">
        <v>43</v>
      </c>
      <c r="E34" s="3"/>
      <c r="F34" s="3"/>
      <c r="G34" s="1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>
      <c r="A35" s="35" t="s">
        <v>44</v>
      </c>
      <c r="C35" s="36">
        <f>G24</f>
        <v>1500</v>
      </c>
      <c r="G35" s="37"/>
    </row>
    <row r="36">
      <c r="A36" s="35"/>
      <c r="C36" s="37"/>
      <c r="G36" s="37"/>
    </row>
    <row r="37">
      <c r="A37" s="38" t="s">
        <v>45</v>
      </c>
      <c r="B37" s="39" t="s">
        <v>46</v>
      </c>
      <c r="C37" s="39" t="s">
        <v>47</v>
      </c>
      <c r="D37" s="39"/>
      <c r="E37" s="40"/>
      <c r="F37" s="39"/>
      <c r="G37" s="39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</row>
    <row r="38">
      <c r="A38" s="35" t="s">
        <v>48</v>
      </c>
      <c r="B38" s="37" t="s">
        <v>49</v>
      </c>
      <c r="C38" s="37" t="s">
        <v>50</v>
      </c>
      <c r="G38" s="37"/>
    </row>
    <row r="39">
      <c r="A39" s="35"/>
      <c r="B39" s="37" t="s">
        <v>51</v>
      </c>
      <c r="C39" s="37" t="s">
        <v>52</v>
      </c>
      <c r="G39" s="37"/>
    </row>
    <row r="40">
      <c r="A40" s="35"/>
      <c r="B40" s="37" t="s">
        <v>53</v>
      </c>
      <c r="C40" s="37" t="s">
        <v>54</v>
      </c>
      <c r="G40" s="37"/>
    </row>
    <row r="41">
      <c r="A41" s="35"/>
      <c r="B41" s="37"/>
    </row>
    <row r="42">
      <c r="A42" s="41" t="s">
        <v>55</v>
      </c>
      <c r="B42" s="42" t="s">
        <v>56</v>
      </c>
      <c r="C42" s="43"/>
      <c r="D42" s="43"/>
      <c r="E42" s="43"/>
      <c r="F42" s="43"/>
    </row>
    <row r="43">
      <c r="A43" s="41" t="s">
        <v>57</v>
      </c>
      <c r="B43" s="44" t="s">
        <v>58</v>
      </c>
      <c r="C43" s="43"/>
      <c r="D43" s="43"/>
      <c r="E43" s="43"/>
      <c r="F43" s="43"/>
    </row>
    <row r="44">
      <c r="A44" s="45"/>
      <c r="B44" s="46" t="s">
        <v>59</v>
      </c>
      <c r="C44" s="43"/>
      <c r="D44" s="43"/>
      <c r="E44" s="43"/>
      <c r="F44" s="43"/>
    </row>
    <row r="45">
      <c r="A45" s="45"/>
      <c r="B45" s="46" t="s">
        <v>60</v>
      </c>
      <c r="C45" s="43"/>
      <c r="D45" s="43"/>
      <c r="E45" s="43"/>
      <c r="F45" s="43"/>
    </row>
    <row r="46">
      <c r="A46" s="45"/>
      <c r="B46" s="47" t="s">
        <v>61</v>
      </c>
      <c r="C46" s="43"/>
      <c r="D46" s="43"/>
      <c r="E46" s="43"/>
      <c r="F46" s="43"/>
    </row>
    <row r="47">
      <c r="A47" s="48"/>
    </row>
    <row r="48">
      <c r="A48" s="48"/>
    </row>
    <row r="49">
      <c r="A49" s="48"/>
    </row>
    <row r="50">
      <c r="A50" s="48"/>
    </row>
    <row r="51">
      <c r="A51" s="48"/>
    </row>
    <row r="52">
      <c r="A52" s="48"/>
    </row>
    <row r="53">
      <c r="A53" s="48"/>
    </row>
    <row r="54">
      <c r="A54" s="48"/>
    </row>
    <row r="55">
      <c r="A55" s="48"/>
    </row>
    <row r="56">
      <c r="A56" s="48"/>
    </row>
    <row r="57">
      <c r="A57" s="48"/>
    </row>
    <row r="58">
      <c r="A58" s="48"/>
    </row>
    <row r="59">
      <c r="A59" s="48"/>
    </row>
    <row r="60">
      <c r="A60" s="48"/>
    </row>
    <row r="61">
      <c r="A61" s="48"/>
    </row>
    <row r="62">
      <c r="A62" s="48"/>
    </row>
    <row r="63">
      <c r="A63" s="48"/>
    </row>
    <row r="64">
      <c r="A64" s="48"/>
    </row>
    <row r="65">
      <c r="A65" s="48"/>
    </row>
    <row r="66">
      <c r="A66" s="48"/>
    </row>
    <row r="67">
      <c r="A67" s="48"/>
    </row>
    <row r="68">
      <c r="A68" s="48"/>
    </row>
    <row r="69">
      <c r="A69" s="48"/>
    </row>
    <row r="70">
      <c r="A70" s="48"/>
    </row>
    <row r="71">
      <c r="A71" s="48"/>
    </row>
    <row r="72">
      <c r="A72" s="48"/>
    </row>
    <row r="73">
      <c r="A73" s="48"/>
    </row>
    <row r="74">
      <c r="A74" s="48"/>
    </row>
    <row r="75">
      <c r="A75" s="48"/>
    </row>
    <row r="76">
      <c r="A76" s="48"/>
    </row>
    <row r="77">
      <c r="A77" s="48"/>
    </row>
    <row r="78">
      <c r="A78" s="48"/>
    </row>
    <row r="79">
      <c r="A79" s="48"/>
    </row>
    <row r="80">
      <c r="A80" s="48"/>
    </row>
    <row r="81">
      <c r="A81" s="48"/>
    </row>
    <row r="82">
      <c r="A82" s="48"/>
    </row>
    <row r="83">
      <c r="A83" s="48"/>
    </row>
    <row r="84">
      <c r="A84" s="48"/>
    </row>
    <row r="85">
      <c r="A85" s="48"/>
    </row>
    <row r="86">
      <c r="A86" s="48"/>
    </row>
    <row r="87">
      <c r="A87" s="48"/>
    </row>
    <row r="88">
      <c r="A88" s="48"/>
    </row>
    <row r="89">
      <c r="A89" s="48"/>
    </row>
    <row r="90">
      <c r="A90" s="48"/>
    </row>
    <row r="91">
      <c r="A91" s="48"/>
    </row>
    <row r="92">
      <c r="A92" s="48"/>
    </row>
    <row r="93">
      <c r="A93" s="48"/>
    </row>
    <row r="94">
      <c r="A94" s="48"/>
    </row>
    <row r="95">
      <c r="A95" s="48"/>
    </row>
    <row r="96">
      <c r="A96" s="48"/>
    </row>
    <row r="97">
      <c r="A97" s="48"/>
    </row>
    <row r="98">
      <c r="A98" s="48"/>
    </row>
    <row r="99">
      <c r="A99" s="48"/>
    </row>
    <row r="100">
      <c r="A100" s="48"/>
    </row>
    <row r="101">
      <c r="A101" s="48"/>
    </row>
    <row r="102">
      <c r="A102" s="48"/>
    </row>
    <row r="103">
      <c r="A103" s="48"/>
    </row>
    <row r="104">
      <c r="A104" s="48"/>
    </row>
    <row r="105">
      <c r="A105" s="48"/>
    </row>
    <row r="106">
      <c r="A106" s="48"/>
    </row>
    <row r="107">
      <c r="A107" s="48"/>
    </row>
    <row r="108">
      <c r="A108" s="48"/>
    </row>
    <row r="109">
      <c r="A109" s="48"/>
    </row>
    <row r="110">
      <c r="A110" s="48"/>
    </row>
    <row r="111">
      <c r="A111" s="48"/>
    </row>
    <row r="112">
      <c r="A112" s="48"/>
    </row>
    <row r="113">
      <c r="A113" s="48"/>
    </row>
    <row r="114">
      <c r="A114" s="48"/>
    </row>
    <row r="115">
      <c r="A115" s="48"/>
    </row>
    <row r="116">
      <c r="A116" s="48"/>
    </row>
    <row r="117">
      <c r="A117" s="48"/>
    </row>
    <row r="118">
      <c r="A118" s="48"/>
    </row>
    <row r="119">
      <c r="A119" s="48"/>
    </row>
    <row r="120">
      <c r="A120" s="48"/>
    </row>
    <row r="121">
      <c r="A121" s="48"/>
    </row>
    <row r="122">
      <c r="A122" s="48"/>
    </row>
    <row r="123">
      <c r="A123" s="48"/>
    </row>
    <row r="124">
      <c r="A124" s="48"/>
    </row>
    <row r="125">
      <c r="A125" s="48"/>
    </row>
    <row r="126">
      <c r="A126" s="48"/>
    </row>
    <row r="127">
      <c r="A127" s="48"/>
    </row>
    <row r="128">
      <c r="A128" s="48"/>
    </row>
    <row r="129">
      <c r="A129" s="48"/>
    </row>
    <row r="130">
      <c r="A130" s="48"/>
    </row>
    <row r="131">
      <c r="A131" s="48"/>
    </row>
    <row r="132">
      <c r="A132" s="48"/>
    </row>
    <row r="133">
      <c r="A133" s="48"/>
    </row>
    <row r="134">
      <c r="A134" s="48"/>
    </row>
    <row r="135">
      <c r="A135" s="48"/>
    </row>
    <row r="136">
      <c r="A136" s="48"/>
    </row>
    <row r="137">
      <c r="A137" s="48"/>
    </row>
    <row r="138">
      <c r="A138" s="48"/>
    </row>
    <row r="139">
      <c r="A139" s="48"/>
    </row>
    <row r="140">
      <c r="A140" s="48"/>
    </row>
    <row r="141">
      <c r="A141" s="48"/>
    </row>
    <row r="142">
      <c r="A142" s="48"/>
    </row>
    <row r="143">
      <c r="A143" s="48"/>
    </row>
    <row r="144">
      <c r="A144" s="48"/>
    </row>
    <row r="145">
      <c r="A145" s="48"/>
    </row>
    <row r="146">
      <c r="A146" s="48"/>
    </row>
    <row r="147">
      <c r="A147" s="48"/>
    </row>
    <row r="148">
      <c r="A148" s="48"/>
    </row>
    <row r="149">
      <c r="A149" s="48"/>
    </row>
    <row r="150">
      <c r="A150" s="48"/>
    </row>
    <row r="151">
      <c r="A151" s="48"/>
    </row>
    <row r="152">
      <c r="A152" s="48"/>
    </row>
    <row r="153">
      <c r="A153" s="48"/>
    </row>
    <row r="154">
      <c r="A154" s="48"/>
    </row>
    <row r="155">
      <c r="A155" s="48"/>
    </row>
    <row r="156">
      <c r="A156" s="48"/>
    </row>
    <row r="157">
      <c r="A157" s="48"/>
    </row>
    <row r="158">
      <c r="A158" s="48"/>
    </row>
    <row r="159">
      <c r="A159" s="48"/>
    </row>
    <row r="160">
      <c r="A160" s="48"/>
    </row>
    <row r="161">
      <c r="A161" s="48"/>
    </row>
    <row r="162">
      <c r="A162" s="48"/>
    </row>
    <row r="163">
      <c r="A163" s="48"/>
    </row>
    <row r="164">
      <c r="A164" s="48"/>
    </row>
    <row r="165">
      <c r="A165" s="48"/>
    </row>
    <row r="166">
      <c r="A166" s="48"/>
    </row>
    <row r="167">
      <c r="A167" s="48"/>
    </row>
    <row r="168">
      <c r="A168" s="48"/>
    </row>
    <row r="169">
      <c r="A169" s="48"/>
    </row>
    <row r="170">
      <c r="A170" s="48"/>
    </row>
    <row r="171">
      <c r="A171" s="48"/>
    </row>
    <row r="172">
      <c r="A172" s="48"/>
    </row>
    <row r="173">
      <c r="A173" s="48"/>
    </row>
    <row r="174">
      <c r="A174" s="48"/>
    </row>
    <row r="175">
      <c r="A175" s="48"/>
    </row>
    <row r="176">
      <c r="A176" s="48"/>
    </row>
    <row r="177">
      <c r="A177" s="48"/>
    </row>
    <row r="178">
      <c r="A178" s="48"/>
    </row>
    <row r="179">
      <c r="A179" s="48"/>
    </row>
    <row r="180">
      <c r="A180" s="48"/>
    </row>
    <row r="181">
      <c r="A181" s="48"/>
    </row>
    <row r="182">
      <c r="A182" s="48"/>
    </row>
    <row r="183">
      <c r="A183" s="48"/>
    </row>
    <row r="184">
      <c r="A184" s="48"/>
    </row>
    <row r="185">
      <c r="A185" s="48"/>
    </row>
    <row r="186">
      <c r="A186" s="48"/>
    </row>
    <row r="187">
      <c r="A187" s="48"/>
    </row>
    <row r="188">
      <c r="A188" s="48"/>
    </row>
    <row r="189">
      <c r="A189" s="48"/>
    </row>
    <row r="190">
      <c r="A190" s="48"/>
    </row>
    <row r="191">
      <c r="A191" s="48"/>
    </row>
    <row r="192">
      <c r="A192" s="48"/>
    </row>
    <row r="193">
      <c r="A193" s="48"/>
    </row>
    <row r="194">
      <c r="A194" s="48"/>
    </row>
    <row r="195">
      <c r="A195" s="48"/>
    </row>
    <row r="196">
      <c r="A196" s="48"/>
    </row>
    <row r="197">
      <c r="A197" s="48"/>
    </row>
    <row r="198">
      <c r="A198" s="48"/>
    </row>
    <row r="199">
      <c r="A199" s="48"/>
    </row>
    <row r="200">
      <c r="A200" s="48"/>
    </row>
    <row r="201">
      <c r="A201" s="48"/>
    </row>
    <row r="202">
      <c r="A202" s="48"/>
    </row>
    <row r="203">
      <c r="A203" s="48"/>
    </row>
    <row r="204">
      <c r="A204" s="48"/>
    </row>
    <row r="205">
      <c r="A205" s="48"/>
    </row>
    <row r="206">
      <c r="A206" s="48"/>
    </row>
    <row r="207">
      <c r="A207" s="48"/>
    </row>
    <row r="208">
      <c r="A208" s="48"/>
    </row>
    <row r="209">
      <c r="A209" s="48"/>
    </row>
    <row r="210">
      <c r="A210" s="48"/>
    </row>
    <row r="211">
      <c r="A211" s="48"/>
    </row>
    <row r="212">
      <c r="A212" s="48"/>
    </row>
    <row r="213">
      <c r="A213" s="48"/>
    </row>
    <row r="214">
      <c r="A214" s="48"/>
    </row>
    <row r="215">
      <c r="A215" s="48"/>
    </row>
    <row r="216">
      <c r="A216" s="48"/>
    </row>
    <row r="217">
      <c r="A217" s="48"/>
    </row>
    <row r="218">
      <c r="A218" s="48"/>
    </row>
    <row r="219">
      <c r="A219" s="48"/>
    </row>
    <row r="220">
      <c r="A220" s="48"/>
    </row>
    <row r="221">
      <c r="A221" s="48"/>
    </row>
    <row r="222">
      <c r="A222" s="48"/>
    </row>
    <row r="223">
      <c r="A223" s="48"/>
    </row>
    <row r="224">
      <c r="A224" s="48"/>
    </row>
    <row r="225">
      <c r="A225" s="48"/>
    </row>
    <row r="226">
      <c r="A226" s="48"/>
    </row>
    <row r="227">
      <c r="A227" s="48"/>
    </row>
    <row r="228">
      <c r="A228" s="48"/>
    </row>
    <row r="229">
      <c r="A229" s="48"/>
    </row>
    <row r="230">
      <c r="A230" s="48"/>
    </row>
    <row r="231">
      <c r="A231" s="48"/>
    </row>
    <row r="232">
      <c r="A232" s="48"/>
    </row>
    <row r="233">
      <c r="A233" s="48"/>
    </row>
    <row r="234">
      <c r="A234" s="48"/>
    </row>
    <row r="235">
      <c r="A235" s="48"/>
    </row>
    <row r="236">
      <c r="A236" s="48"/>
    </row>
    <row r="237">
      <c r="A237" s="48"/>
    </row>
    <row r="238">
      <c r="A238" s="48"/>
    </row>
    <row r="239">
      <c r="A239" s="48"/>
    </row>
    <row r="240">
      <c r="A240" s="48"/>
    </row>
    <row r="241">
      <c r="A241" s="48"/>
    </row>
    <row r="242">
      <c r="A242" s="48"/>
    </row>
    <row r="243">
      <c r="A243" s="48"/>
    </row>
    <row r="244">
      <c r="A244" s="48"/>
    </row>
    <row r="245">
      <c r="A245" s="48"/>
    </row>
    <row r="246">
      <c r="A246" s="48"/>
    </row>
    <row r="247">
      <c r="A247" s="48"/>
    </row>
    <row r="248">
      <c r="A248" s="48"/>
    </row>
    <row r="249">
      <c r="A249" s="48"/>
    </row>
    <row r="250">
      <c r="A250" s="48"/>
    </row>
    <row r="251">
      <c r="A251" s="48"/>
    </row>
    <row r="252">
      <c r="A252" s="48"/>
    </row>
    <row r="253">
      <c r="A253" s="48"/>
    </row>
    <row r="254">
      <c r="A254" s="48"/>
    </row>
    <row r="255">
      <c r="A255" s="48"/>
    </row>
    <row r="256">
      <c r="A256" s="48"/>
    </row>
    <row r="257">
      <c r="A257" s="48"/>
    </row>
    <row r="258">
      <c r="A258" s="48"/>
    </row>
    <row r="259">
      <c r="A259" s="48"/>
    </row>
    <row r="260">
      <c r="A260" s="48"/>
    </row>
    <row r="261">
      <c r="A261" s="48"/>
    </row>
    <row r="262">
      <c r="A262" s="48"/>
    </row>
    <row r="263">
      <c r="A263" s="48"/>
    </row>
    <row r="264">
      <c r="A264" s="48"/>
    </row>
    <row r="265">
      <c r="A265" s="48"/>
    </row>
    <row r="266">
      <c r="A266" s="48"/>
    </row>
    <row r="267">
      <c r="A267" s="48"/>
    </row>
    <row r="268">
      <c r="A268" s="48"/>
    </row>
    <row r="269">
      <c r="A269" s="48"/>
    </row>
    <row r="270">
      <c r="A270" s="48"/>
    </row>
    <row r="271">
      <c r="A271" s="48"/>
    </row>
    <row r="272">
      <c r="A272" s="48"/>
    </row>
    <row r="273">
      <c r="A273" s="48"/>
    </row>
    <row r="274">
      <c r="A274" s="48"/>
    </row>
    <row r="275">
      <c r="A275" s="48"/>
    </row>
    <row r="276">
      <c r="A276" s="48"/>
    </row>
    <row r="277">
      <c r="A277" s="48"/>
    </row>
    <row r="278">
      <c r="A278" s="48"/>
    </row>
    <row r="279">
      <c r="A279" s="48"/>
    </row>
    <row r="280">
      <c r="A280" s="48"/>
    </row>
    <row r="281">
      <c r="A281" s="48"/>
    </row>
    <row r="282">
      <c r="A282" s="48"/>
    </row>
    <row r="283">
      <c r="A283" s="48"/>
    </row>
    <row r="284">
      <c r="A284" s="48"/>
    </row>
    <row r="285">
      <c r="A285" s="48"/>
    </row>
    <row r="286">
      <c r="A286" s="48"/>
    </row>
    <row r="287">
      <c r="A287" s="48"/>
    </row>
    <row r="288">
      <c r="A288" s="48"/>
    </row>
    <row r="289">
      <c r="A289" s="48"/>
    </row>
    <row r="290">
      <c r="A290" s="48"/>
    </row>
    <row r="291">
      <c r="A291" s="48"/>
    </row>
    <row r="292">
      <c r="A292" s="48"/>
    </row>
    <row r="293">
      <c r="A293" s="48"/>
    </row>
    <row r="294">
      <c r="A294" s="48"/>
    </row>
    <row r="295">
      <c r="A295" s="48"/>
    </row>
    <row r="296">
      <c r="A296" s="48"/>
    </row>
    <row r="297">
      <c r="A297" s="48"/>
    </row>
    <row r="298">
      <c r="A298" s="48"/>
    </row>
    <row r="299">
      <c r="A299" s="48"/>
    </row>
    <row r="300">
      <c r="A300" s="48"/>
    </row>
    <row r="301">
      <c r="A301" s="48"/>
    </row>
    <row r="302">
      <c r="A302" s="48"/>
    </row>
    <row r="303">
      <c r="A303" s="48"/>
    </row>
    <row r="304">
      <c r="A304" s="48"/>
    </row>
    <row r="305">
      <c r="A305" s="48"/>
    </row>
    <row r="306">
      <c r="A306" s="48"/>
    </row>
    <row r="307">
      <c r="A307" s="48"/>
    </row>
    <row r="308">
      <c r="A308" s="48"/>
    </row>
    <row r="309">
      <c r="A309" s="48"/>
    </row>
    <row r="310">
      <c r="A310" s="48"/>
    </row>
    <row r="311">
      <c r="A311" s="48"/>
    </row>
    <row r="312">
      <c r="A312" s="48"/>
    </row>
    <row r="313">
      <c r="A313" s="48"/>
    </row>
    <row r="314">
      <c r="A314" s="48"/>
    </row>
    <row r="315">
      <c r="A315" s="48"/>
    </row>
    <row r="316">
      <c r="A316" s="48"/>
    </row>
    <row r="317">
      <c r="A317" s="48"/>
    </row>
    <row r="318">
      <c r="A318" s="48"/>
    </row>
    <row r="319">
      <c r="A319" s="48"/>
    </row>
    <row r="320">
      <c r="A320" s="48"/>
    </row>
    <row r="321">
      <c r="A321" s="48"/>
    </row>
    <row r="322">
      <c r="A322" s="48"/>
    </row>
    <row r="323">
      <c r="A323" s="48"/>
    </row>
    <row r="324">
      <c r="A324" s="48"/>
    </row>
    <row r="325">
      <c r="A325" s="48"/>
    </row>
    <row r="326">
      <c r="A326" s="48"/>
    </row>
    <row r="327">
      <c r="A327" s="48"/>
    </row>
    <row r="328">
      <c r="A328" s="48"/>
    </row>
    <row r="329">
      <c r="A329" s="48"/>
    </row>
    <row r="330">
      <c r="A330" s="48"/>
    </row>
    <row r="331">
      <c r="A331" s="48"/>
    </row>
    <row r="332">
      <c r="A332" s="48"/>
    </row>
    <row r="333">
      <c r="A333" s="48"/>
    </row>
    <row r="334">
      <c r="A334" s="48"/>
    </row>
    <row r="335">
      <c r="A335" s="48"/>
    </row>
    <row r="336">
      <c r="A336" s="48"/>
    </row>
    <row r="337">
      <c r="A337" s="48"/>
    </row>
    <row r="338">
      <c r="A338" s="48"/>
    </row>
    <row r="339">
      <c r="A339" s="48"/>
    </row>
    <row r="340">
      <c r="A340" s="48"/>
    </row>
    <row r="341">
      <c r="A341" s="48"/>
    </row>
    <row r="342">
      <c r="A342" s="48"/>
    </row>
    <row r="343">
      <c r="A343" s="48"/>
    </row>
    <row r="344">
      <c r="A344" s="48"/>
    </row>
    <row r="345">
      <c r="A345" s="48"/>
    </row>
    <row r="346">
      <c r="A346" s="48"/>
    </row>
    <row r="347">
      <c r="A347" s="48"/>
    </row>
    <row r="348">
      <c r="A348" s="48"/>
    </row>
    <row r="349">
      <c r="A349" s="48"/>
    </row>
    <row r="350">
      <c r="A350" s="48"/>
    </row>
    <row r="351">
      <c r="A351" s="48"/>
    </row>
    <row r="352">
      <c r="A352" s="48"/>
    </row>
    <row r="353">
      <c r="A353" s="48"/>
    </row>
    <row r="354">
      <c r="A354" s="48"/>
    </row>
    <row r="355">
      <c r="A355" s="48"/>
    </row>
    <row r="356">
      <c r="A356" s="48"/>
    </row>
    <row r="357">
      <c r="A357" s="48"/>
    </row>
    <row r="358">
      <c r="A358" s="48"/>
    </row>
    <row r="359">
      <c r="A359" s="48"/>
    </row>
    <row r="360">
      <c r="A360" s="48"/>
    </row>
    <row r="361">
      <c r="A361" s="48"/>
    </row>
    <row r="362">
      <c r="A362" s="48"/>
    </row>
    <row r="363">
      <c r="A363" s="48"/>
    </row>
    <row r="364">
      <c r="A364" s="48"/>
    </row>
    <row r="365">
      <c r="A365" s="48"/>
    </row>
    <row r="366">
      <c r="A366" s="48"/>
    </row>
    <row r="367">
      <c r="A367" s="48"/>
    </row>
    <row r="368">
      <c r="A368" s="48"/>
    </row>
    <row r="369">
      <c r="A369" s="48"/>
    </row>
    <row r="370">
      <c r="A370" s="48"/>
    </row>
    <row r="371">
      <c r="A371" s="48"/>
    </row>
    <row r="372">
      <c r="A372" s="48"/>
    </row>
    <row r="373">
      <c r="A373" s="48"/>
    </row>
    <row r="374">
      <c r="A374" s="48"/>
    </row>
    <row r="375">
      <c r="A375" s="48"/>
    </row>
    <row r="376">
      <c r="A376" s="48"/>
    </row>
    <row r="377">
      <c r="A377" s="48"/>
    </row>
    <row r="378">
      <c r="A378" s="48"/>
    </row>
    <row r="379">
      <c r="A379" s="48"/>
    </row>
    <row r="380">
      <c r="A380" s="48"/>
    </row>
    <row r="381">
      <c r="A381" s="48"/>
    </row>
    <row r="382">
      <c r="A382" s="48"/>
    </row>
    <row r="383">
      <c r="A383" s="48"/>
    </row>
    <row r="384">
      <c r="A384" s="48"/>
    </row>
    <row r="385">
      <c r="A385" s="48"/>
    </row>
    <row r="386">
      <c r="A386" s="48"/>
    </row>
    <row r="387">
      <c r="A387" s="48"/>
    </row>
    <row r="388">
      <c r="A388" s="48"/>
    </row>
    <row r="389">
      <c r="A389" s="48"/>
    </row>
    <row r="390">
      <c r="A390" s="48"/>
    </row>
    <row r="391">
      <c r="A391" s="48"/>
    </row>
    <row r="392">
      <c r="A392" s="48"/>
    </row>
    <row r="393">
      <c r="A393" s="48"/>
    </row>
    <row r="394">
      <c r="A394" s="48"/>
    </row>
    <row r="395">
      <c r="A395" s="48"/>
    </row>
    <row r="396">
      <c r="A396" s="48"/>
    </row>
    <row r="397">
      <c r="A397" s="48"/>
    </row>
    <row r="398">
      <c r="A398" s="48"/>
    </row>
    <row r="399">
      <c r="A399" s="48"/>
    </row>
    <row r="400">
      <c r="A400" s="48"/>
    </row>
    <row r="401">
      <c r="A401" s="48"/>
    </row>
    <row r="402">
      <c r="A402" s="48"/>
    </row>
    <row r="403">
      <c r="A403" s="48"/>
    </row>
    <row r="404">
      <c r="A404" s="48"/>
    </row>
    <row r="405">
      <c r="A405" s="48"/>
    </row>
    <row r="406">
      <c r="A406" s="48"/>
    </row>
    <row r="407">
      <c r="A407" s="48"/>
    </row>
    <row r="408">
      <c r="A408" s="48"/>
    </row>
    <row r="409">
      <c r="A409" s="48"/>
    </row>
    <row r="410">
      <c r="A410" s="48"/>
    </row>
    <row r="411">
      <c r="A411" s="48"/>
    </row>
    <row r="412">
      <c r="A412" s="48"/>
    </row>
    <row r="413">
      <c r="A413" s="48"/>
    </row>
    <row r="414">
      <c r="A414" s="48"/>
    </row>
    <row r="415">
      <c r="A415" s="48"/>
    </row>
    <row r="416">
      <c r="A416" s="48"/>
    </row>
    <row r="417">
      <c r="A417" s="48"/>
    </row>
    <row r="418">
      <c r="A418" s="48"/>
    </row>
    <row r="419">
      <c r="A419" s="48"/>
    </row>
    <row r="420">
      <c r="A420" s="48"/>
    </row>
    <row r="421">
      <c r="A421" s="48"/>
    </row>
    <row r="422">
      <c r="A422" s="48"/>
    </row>
    <row r="423">
      <c r="A423" s="48"/>
    </row>
    <row r="424">
      <c r="A424" s="48"/>
    </row>
    <row r="425">
      <c r="A425" s="48"/>
    </row>
    <row r="426">
      <c r="A426" s="48"/>
    </row>
    <row r="427">
      <c r="A427" s="48"/>
    </row>
    <row r="428">
      <c r="A428" s="48"/>
    </row>
    <row r="429">
      <c r="A429" s="48"/>
    </row>
    <row r="430">
      <c r="A430" s="48"/>
    </row>
    <row r="431">
      <c r="A431" s="48"/>
    </row>
    <row r="432">
      <c r="A432" s="48"/>
    </row>
    <row r="433">
      <c r="A433" s="48"/>
    </row>
    <row r="434">
      <c r="A434" s="48"/>
    </row>
    <row r="435">
      <c r="A435" s="48"/>
    </row>
    <row r="436">
      <c r="A436" s="48"/>
    </row>
    <row r="437">
      <c r="A437" s="48"/>
    </row>
    <row r="438">
      <c r="A438" s="48"/>
    </row>
    <row r="439">
      <c r="A439" s="48"/>
    </row>
    <row r="440">
      <c r="A440" s="48"/>
    </row>
    <row r="441">
      <c r="A441" s="48"/>
    </row>
    <row r="442">
      <c r="A442" s="48"/>
    </row>
    <row r="443">
      <c r="A443" s="48"/>
    </row>
    <row r="444">
      <c r="A444" s="48"/>
    </row>
    <row r="445">
      <c r="A445" s="48"/>
    </row>
    <row r="446">
      <c r="A446" s="48"/>
    </row>
    <row r="447">
      <c r="A447" s="48"/>
    </row>
    <row r="448">
      <c r="A448" s="48"/>
    </row>
    <row r="449">
      <c r="A449" s="48"/>
    </row>
    <row r="450">
      <c r="A450" s="48"/>
    </row>
    <row r="451">
      <c r="A451" s="48"/>
    </row>
    <row r="452">
      <c r="A452" s="48"/>
    </row>
    <row r="453">
      <c r="A453" s="48"/>
    </row>
    <row r="454">
      <c r="A454" s="48"/>
    </row>
    <row r="455">
      <c r="A455" s="48"/>
    </row>
    <row r="456">
      <c r="A456" s="48"/>
    </row>
    <row r="457">
      <c r="A457" s="48"/>
    </row>
    <row r="458">
      <c r="A458" s="48"/>
    </row>
    <row r="459">
      <c r="A459" s="48"/>
    </row>
    <row r="460">
      <c r="A460" s="48"/>
    </row>
    <row r="461">
      <c r="A461" s="48"/>
    </row>
    <row r="462">
      <c r="A462" s="48"/>
    </row>
    <row r="463">
      <c r="A463" s="48"/>
    </row>
    <row r="464">
      <c r="A464" s="48"/>
    </row>
    <row r="465">
      <c r="A465" s="48"/>
    </row>
    <row r="466">
      <c r="A466" s="48"/>
    </row>
    <row r="467">
      <c r="A467" s="48"/>
    </row>
    <row r="468">
      <c r="A468" s="48"/>
    </row>
    <row r="469">
      <c r="A469" s="48"/>
    </row>
    <row r="470">
      <c r="A470" s="48"/>
    </row>
    <row r="471">
      <c r="A471" s="48"/>
    </row>
    <row r="472">
      <c r="A472" s="48"/>
    </row>
    <row r="473">
      <c r="A473" s="48"/>
    </row>
    <row r="474">
      <c r="A474" s="48"/>
    </row>
    <row r="475">
      <c r="A475" s="48"/>
    </row>
    <row r="476">
      <c r="A476" s="48"/>
    </row>
    <row r="477">
      <c r="A477" s="48"/>
    </row>
    <row r="478">
      <c r="A478" s="48"/>
    </row>
    <row r="479">
      <c r="A479" s="48"/>
    </row>
    <row r="480">
      <c r="A480" s="48"/>
    </row>
    <row r="481">
      <c r="A481" s="48"/>
    </row>
    <row r="482">
      <c r="A482" s="48"/>
    </row>
    <row r="483">
      <c r="A483" s="48"/>
    </row>
    <row r="484">
      <c r="A484" s="48"/>
    </row>
    <row r="485">
      <c r="A485" s="48"/>
    </row>
    <row r="486">
      <c r="A486" s="48"/>
    </row>
    <row r="487">
      <c r="A487" s="48"/>
    </row>
    <row r="488">
      <c r="A488" s="48"/>
    </row>
    <row r="489">
      <c r="A489" s="48"/>
    </row>
    <row r="490">
      <c r="A490" s="48"/>
    </row>
    <row r="491">
      <c r="A491" s="48"/>
    </row>
    <row r="492">
      <c r="A492" s="48"/>
    </row>
    <row r="493">
      <c r="A493" s="48"/>
    </row>
    <row r="494">
      <c r="A494" s="48"/>
    </row>
    <row r="495">
      <c r="A495" s="48"/>
    </row>
    <row r="496">
      <c r="A496" s="48"/>
    </row>
    <row r="497">
      <c r="A497" s="48"/>
    </row>
    <row r="498">
      <c r="A498" s="48"/>
    </row>
    <row r="499">
      <c r="A499" s="48"/>
    </row>
    <row r="500">
      <c r="A500" s="48"/>
    </row>
    <row r="501">
      <c r="A501" s="48"/>
    </row>
    <row r="502">
      <c r="A502" s="48"/>
    </row>
    <row r="503">
      <c r="A503" s="48"/>
    </row>
    <row r="504">
      <c r="A504" s="48"/>
    </row>
    <row r="505">
      <c r="A505" s="48"/>
    </row>
    <row r="506">
      <c r="A506" s="48"/>
    </row>
    <row r="507">
      <c r="A507" s="48"/>
    </row>
    <row r="508">
      <c r="A508" s="48"/>
    </row>
    <row r="509">
      <c r="A509" s="48"/>
    </row>
    <row r="510">
      <c r="A510" s="48"/>
    </row>
    <row r="511">
      <c r="A511" s="48"/>
    </row>
    <row r="512">
      <c r="A512" s="48"/>
    </row>
    <row r="513">
      <c r="A513" s="48"/>
    </row>
    <row r="514">
      <c r="A514" s="48"/>
    </row>
    <row r="515">
      <c r="A515" s="48"/>
    </row>
    <row r="516">
      <c r="A516" s="48"/>
    </row>
    <row r="517">
      <c r="A517" s="48"/>
    </row>
    <row r="518">
      <c r="A518" s="48"/>
    </row>
    <row r="519">
      <c r="A519" s="48"/>
    </row>
    <row r="520">
      <c r="A520" s="48"/>
    </row>
    <row r="521">
      <c r="A521" s="48"/>
    </row>
    <row r="522">
      <c r="A522" s="48"/>
    </row>
    <row r="523">
      <c r="A523" s="48"/>
    </row>
    <row r="524">
      <c r="A524" s="48"/>
    </row>
    <row r="525">
      <c r="A525" s="48"/>
    </row>
    <row r="526">
      <c r="A526" s="48"/>
    </row>
    <row r="527">
      <c r="A527" s="48"/>
    </row>
    <row r="528">
      <c r="A528" s="48"/>
    </row>
    <row r="529">
      <c r="A529" s="48"/>
    </row>
    <row r="530">
      <c r="A530" s="48"/>
    </row>
    <row r="531">
      <c r="A531" s="48"/>
    </row>
    <row r="532">
      <c r="A532" s="48"/>
    </row>
    <row r="533">
      <c r="A533" s="48"/>
    </row>
    <row r="534">
      <c r="A534" s="48"/>
    </row>
    <row r="535">
      <c r="A535" s="48"/>
    </row>
    <row r="536">
      <c r="A536" s="48"/>
    </row>
    <row r="537">
      <c r="A537" s="48"/>
    </row>
    <row r="538">
      <c r="A538" s="48"/>
    </row>
    <row r="539">
      <c r="A539" s="48"/>
    </row>
    <row r="540">
      <c r="A540" s="48"/>
    </row>
    <row r="541">
      <c r="A541" s="48"/>
    </row>
    <row r="542">
      <c r="A542" s="48"/>
    </row>
    <row r="543">
      <c r="A543" s="48"/>
    </row>
    <row r="544">
      <c r="A544" s="48"/>
    </row>
    <row r="545">
      <c r="A545" s="48"/>
    </row>
    <row r="546">
      <c r="A546" s="48"/>
    </row>
    <row r="547">
      <c r="A547" s="48"/>
    </row>
    <row r="548">
      <c r="A548" s="48"/>
    </row>
    <row r="549">
      <c r="A549" s="48"/>
    </row>
    <row r="550">
      <c r="A550" s="48"/>
    </row>
    <row r="551">
      <c r="A551" s="48"/>
    </row>
    <row r="552">
      <c r="A552" s="48"/>
    </row>
    <row r="553">
      <c r="A553" s="48"/>
    </row>
    <row r="554">
      <c r="A554" s="48"/>
    </row>
    <row r="555">
      <c r="A555" s="48"/>
    </row>
    <row r="556">
      <c r="A556" s="48"/>
    </row>
    <row r="557">
      <c r="A557" s="48"/>
    </row>
    <row r="558">
      <c r="A558" s="48"/>
    </row>
    <row r="559">
      <c r="A559" s="48"/>
    </row>
    <row r="560">
      <c r="A560" s="48"/>
    </row>
    <row r="561">
      <c r="A561" s="48"/>
    </row>
    <row r="562">
      <c r="A562" s="48"/>
    </row>
    <row r="563">
      <c r="A563" s="48"/>
    </row>
    <row r="564">
      <c r="A564" s="48"/>
    </row>
    <row r="565">
      <c r="A565" s="48"/>
    </row>
    <row r="566">
      <c r="A566" s="48"/>
    </row>
    <row r="567">
      <c r="A567" s="48"/>
    </row>
    <row r="568">
      <c r="A568" s="48"/>
    </row>
    <row r="569">
      <c r="A569" s="48"/>
    </row>
    <row r="570">
      <c r="A570" s="48"/>
    </row>
    <row r="571">
      <c r="A571" s="48"/>
    </row>
    <row r="572">
      <c r="A572" s="48"/>
    </row>
    <row r="573">
      <c r="A573" s="48"/>
    </row>
    <row r="574">
      <c r="A574" s="48"/>
    </row>
    <row r="575">
      <c r="A575" s="48"/>
    </row>
    <row r="576">
      <c r="A576" s="48"/>
    </row>
    <row r="577">
      <c r="A577" s="48"/>
    </row>
    <row r="578">
      <c r="A578" s="48"/>
    </row>
    <row r="579">
      <c r="A579" s="48"/>
    </row>
    <row r="580">
      <c r="A580" s="48"/>
    </row>
    <row r="581">
      <c r="A581" s="48"/>
    </row>
    <row r="582">
      <c r="A582" s="48"/>
    </row>
    <row r="583">
      <c r="A583" s="48"/>
    </row>
    <row r="584">
      <c r="A584" s="48"/>
    </row>
    <row r="585">
      <c r="A585" s="48"/>
    </row>
    <row r="586">
      <c r="A586" s="48"/>
    </row>
    <row r="587">
      <c r="A587" s="48"/>
    </row>
    <row r="588">
      <c r="A588" s="48"/>
    </row>
    <row r="589">
      <c r="A589" s="48"/>
    </row>
    <row r="590">
      <c r="A590" s="48"/>
    </row>
    <row r="591">
      <c r="A591" s="48"/>
    </row>
    <row r="592">
      <c r="A592" s="48"/>
    </row>
    <row r="593">
      <c r="A593" s="48"/>
    </row>
    <row r="594">
      <c r="A594" s="48"/>
    </row>
    <row r="595">
      <c r="A595" s="48"/>
    </row>
    <row r="596">
      <c r="A596" s="48"/>
    </row>
    <row r="597">
      <c r="A597" s="48"/>
    </row>
    <row r="598">
      <c r="A598" s="48"/>
    </row>
    <row r="599">
      <c r="A599" s="48"/>
    </row>
    <row r="600">
      <c r="A600" s="48"/>
    </row>
    <row r="601">
      <c r="A601" s="48"/>
    </row>
    <row r="602">
      <c r="A602" s="48"/>
    </row>
    <row r="603">
      <c r="A603" s="48"/>
    </row>
    <row r="604">
      <c r="A604" s="48"/>
    </row>
    <row r="605">
      <c r="A605" s="48"/>
    </row>
    <row r="606">
      <c r="A606" s="48"/>
    </row>
    <row r="607">
      <c r="A607" s="48"/>
    </row>
    <row r="608">
      <c r="A608" s="48"/>
    </row>
    <row r="609">
      <c r="A609" s="48"/>
    </row>
    <row r="610">
      <c r="A610" s="48"/>
    </row>
    <row r="611">
      <c r="A611" s="48"/>
    </row>
    <row r="612">
      <c r="A612" s="48"/>
    </row>
    <row r="613">
      <c r="A613" s="48"/>
    </row>
    <row r="614">
      <c r="A614" s="48"/>
    </row>
    <row r="615">
      <c r="A615" s="48"/>
    </row>
    <row r="616">
      <c r="A616" s="48"/>
    </row>
    <row r="617">
      <c r="A617" s="48"/>
    </row>
    <row r="618">
      <c r="A618" s="48"/>
    </row>
    <row r="619">
      <c r="A619" s="48"/>
    </row>
    <row r="620">
      <c r="A620" s="48"/>
    </row>
    <row r="621">
      <c r="A621" s="48"/>
    </row>
    <row r="622">
      <c r="A622" s="48"/>
    </row>
    <row r="623">
      <c r="A623" s="48"/>
    </row>
    <row r="624">
      <c r="A624" s="48"/>
    </row>
    <row r="625">
      <c r="A625" s="48"/>
    </row>
    <row r="626">
      <c r="A626" s="48"/>
    </row>
    <row r="627">
      <c r="A627" s="48"/>
    </row>
    <row r="628">
      <c r="A628" s="48"/>
    </row>
    <row r="629">
      <c r="A629" s="48"/>
    </row>
    <row r="630">
      <c r="A630" s="48"/>
    </row>
    <row r="631">
      <c r="A631" s="48"/>
    </row>
    <row r="632">
      <c r="A632" s="48"/>
    </row>
    <row r="633">
      <c r="A633" s="48"/>
    </row>
    <row r="634">
      <c r="A634" s="48"/>
    </row>
    <row r="635">
      <c r="A635" s="48"/>
    </row>
    <row r="636">
      <c r="A636" s="48"/>
    </row>
    <row r="637">
      <c r="A637" s="48"/>
    </row>
    <row r="638">
      <c r="A638" s="48"/>
    </row>
    <row r="639">
      <c r="A639" s="48"/>
    </row>
    <row r="640">
      <c r="A640" s="48"/>
    </row>
    <row r="641">
      <c r="A641" s="48"/>
    </row>
    <row r="642">
      <c r="A642" s="48"/>
    </row>
    <row r="643">
      <c r="A643" s="48"/>
    </row>
    <row r="644">
      <c r="A644" s="48"/>
    </row>
    <row r="645">
      <c r="A645" s="48"/>
    </row>
    <row r="646">
      <c r="A646" s="48"/>
    </row>
    <row r="647">
      <c r="A647" s="48"/>
    </row>
    <row r="648">
      <c r="A648" s="48"/>
    </row>
    <row r="649">
      <c r="A649" s="48"/>
    </row>
    <row r="650">
      <c r="A650" s="48"/>
    </row>
    <row r="651">
      <c r="A651" s="48"/>
    </row>
    <row r="652">
      <c r="A652" s="48"/>
    </row>
    <row r="653">
      <c r="A653" s="48"/>
    </row>
    <row r="654">
      <c r="A654" s="48"/>
    </row>
    <row r="655">
      <c r="A655" s="48"/>
    </row>
    <row r="656">
      <c r="A656" s="48"/>
    </row>
    <row r="657">
      <c r="A657" s="48"/>
    </row>
    <row r="658">
      <c r="A658" s="48"/>
    </row>
    <row r="659">
      <c r="A659" s="48"/>
    </row>
    <row r="660">
      <c r="A660" s="48"/>
    </row>
    <row r="661">
      <c r="A661" s="48"/>
    </row>
    <row r="662">
      <c r="A662" s="48"/>
    </row>
    <row r="663">
      <c r="A663" s="48"/>
    </row>
    <row r="664">
      <c r="A664" s="48"/>
    </row>
    <row r="665">
      <c r="A665" s="48"/>
    </row>
    <row r="666">
      <c r="A666" s="48"/>
    </row>
    <row r="667">
      <c r="A667" s="48"/>
    </row>
    <row r="668">
      <c r="A668" s="48"/>
    </row>
    <row r="669">
      <c r="A669" s="48"/>
    </row>
    <row r="670">
      <c r="A670" s="48"/>
    </row>
    <row r="671">
      <c r="A671" s="48"/>
    </row>
    <row r="672">
      <c r="A672" s="48"/>
    </row>
    <row r="673">
      <c r="A673" s="48"/>
    </row>
    <row r="674">
      <c r="A674" s="48"/>
    </row>
    <row r="675">
      <c r="A675" s="48"/>
    </row>
    <row r="676">
      <c r="A676" s="48"/>
    </row>
    <row r="677">
      <c r="A677" s="48"/>
    </row>
    <row r="678">
      <c r="A678" s="48"/>
    </row>
    <row r="679">
      <c r="A679" s="48"/>
    </row>
    <row r="680">
      <c r="A680" s="48"/>
    </row>
    <row r="681">
      <c r="A681" s="48"/>
    </row>
    <row r="682">
      <c r="A682" s="48"/>
    </row>
    <row r="683">
      <c r="A683" s="48"/>
    </row>
    <row r="684">
      <c r="A684" s="48"/>
    </row>
    <row r="685">
      <c r="A685" s="48"/>
    </row>
    <row r="686">
      <c r="A686" s="48"/>
    </row>
    <row r="687">
      <c r="A687" s="48"/>
    </row>
    <row r="688">
      <c r="A688" s="48"/>
    </row>
    <row r="689">
      <c r="A689" s="48"/>
    </row>
    <row r="690">
      <c r="A690" s="48"/>
    </row>
    <row r="691">
      <c r="A691" s="48"/>
    </row>
    <row r="692">
      <c r="A692" s="48"/>
    </row>
    <row r="693">
      <c r="A693" s="48"/>
    </row>
    <row r="694">
      <c r="A694" s="48"/>
    </row>
    <row r="695">
      <c r="A695" s="48"/>
    </row>
    <row r="696">
      <c r="A696" s="48"/>
    </row>
    <row r="697">
      <c r="A697" s="48"/>
    </row>
    <row r="698">
      <c r="A698" s="48"/>
    </row>
    <row r="699">
      <c r="A699" s="48"/>
    </row>
    <row r="700">
      <c r="A700" s="48"/>
    </row>
    <row r="701">
      <c r="A701" s="48"/>
    </row>
    <row r="702">
      <c r="A702" s="48"/>
    </row>
    <row r="703">
      <c r="A703" s="48"/>
    </row>
    <row r="704">
      <c r="A704" s="48"/>
    </row>
    <row r="705">
      <c r="A705" s="48"/>
    </row>
    <row r="706">
      <c r="A706" s="48"/>
    </row>
    <row r="707">
      <c r="A707" s="48"/>
    </row>
    <row r="708">
      <c r="A708" s="48"/>
    </row>
    <row r="709">
      <c r="A709" s="48"/>
    </row>
    <row r="710">
      <c r="A710" s="48"/>
    </row>
    <row r="711">
      <c r="A711" s="48"/>
    </row>
    <row r="712">
      <c r="A712" s="48"/>
    </row>
    <row r="713">
      <c r="A713" s="48"/>
    </row>
    <row r="714">
      <c r="A714" s="48"/>
    </row>
    <row r="715">
      <c r="A715" s="48"/>
    </row>
    <row r="716">
      <c r="A716" s="48"/>
    </row>
    <row r="717">
      <c r="A717" s="48"/>
    </row>
    <row r="718">
      <c r="A718" s="48"/>
    </row>
    <row r="719">
      <c r="A719" s="48"/>
    </row>
    <row r="720">
      <c r="A720" s="48"/>
    </row>
    <row r="721">
      <c r="A721" s="48"/>
    </row>
    <row r="722">
      <c r="A722" s="48"/>
    </row>
    <row r="723">
      <c r="A723" s="48"/>
    </row>
    <row r="724">
      <c r="A724" s="48"/>
    </row>
    <row r="725">
      <c r="A725" s="48"/>
    </row>
    <row r="726">
      <c r="A726" s="48"/>
    </row>
    <row r="727">
      <c r="A727" s="48"/>
    </row>
    <row r="728">
      <c r="A728" s="48"/>
    </row>
    <row r="729">
      <c r="A729" s="48"/>
    </row>
    <row r="730">
      <c r="A730" s="48"/>
    </row>
    <row r="731">
      <c r="A731" s="48"/>
    </row>
    <row r="732">
      <c r="A732" s="48"/>
    </row>
    <row r="733">
      <c r="A733" s="48"/>
    </row>
    <row r="734">
      <c r="A734" s="48"/>
    </row>
    <row r="735">
      <c r="A735" s="48"/>
    </row>
    <row r="736">
      <c r="A736" s="48"/>
    </row>
    <row r="737">
      <c r="A737" s="48"/>
    </row>
    <row r="738">
      <c r="A738" s="48"/>
    </row>
    <row r="739">
      <c r="A739" s="48"/>
    </row>
    <row r="740">
      <c r="A740" s="48"/>
    </row>
    <row r="741">
      <c r="A741" s="48"/>
    </row>
    <row r="742">
      <c r="A742" s="48"/>
    </row>
    <row r="743">
      <c r="A743" s="48"/>
    </row>
    <row r="744">
      <c r="A744" s="48"/>
    </row>
    <row r="745">
      <c r="A745" s="48"/>
    </row>
    <row r="746">
      <c r="A746" s="48"/>
    </row>
    <row r="747">
      <c r="A747" s="48"/>
    </row>
    <row r="748">
      <c r="A748" s="48"/>
    </row>
    <row r="749">
      <c r="A749" s="48"/>
    </row>
    <row r="750">
      <c r="A750" s="48"/>
    </row>
    <row r="751">
      <c r="A751" s="48"/>
    </row>
    <row r="752">
      <c r="A752" s="48"/>
    </row>
    <row r="753">
      <c r="A753" s="48"/>
    </row>
    <row r="754">
      <c r="A754" s="48"/>
    </row>
    <row r="755">
      <c r="A755" s="48"/>
    </row>
    <row r="756">
      <c r="A756" s="48"/>
    </row>
    <row r="757">
      <c r="A757" s="48"/>
    </row>
    <row r="758">
      <c r="A758" s="48"/>
    </row>
    <row r="759">
      <c r="A759" s="48"/>
    </row>
    <row r="760">
      <c r="A760" s="48"/>
    </row>
    <row r="761">
      <c r="A761" s="48"/>
    </row>
    <row r="762">
      <c r="A762" s="48"/>
    </row>
    <row r="763">
      <c r="A763" s="48"/>
    </row>
    <row r="764">
      <c r="A764" s="48"/>
    </row>
    <row r="765">
      <c r="A765" s="48"/>
    </row>
    <row r="766">
      <c r="A766" s="48"/>
    </row>
    <row r="767">
      <c r="A767" s="48"/>
    </row>
    <row r="768">
      <c r="A768" s="48"/>
    </row>
    <row r="769">
      <c r="A769" s="48"/>
    </row>
    <row r="770">
      <c r="A770" s="48"/>
    </row>
    <row r="771">
      <c r="A771" s="48"/>
    </row>
    <row r="772">
      <c r="A772" s="48"/>
    </row>
    <row r="773">
      <c r="A773" s="48"/>
    </row>
    <row r="774">
      <c r="A774" s="48"/>
    </row>
    <row r="775">
      <c r="A775" s="48"/>
    </row>
    <row r="776">
      <c r="A776" s="48"/>
    </row>
    <row r="777">
      <c r="A777" s="48"/>
    </row>
    <row r="778">
      <c r="A778" s="48"/>
    </row>
    <row r="779">
      <c r="A779" s="48"/>
    </row>
    <row r="780">
      <c r="A780" s="48"/>
    </row>
    <row r="781">
      <c r="A781" s="48"/>
    </row>
    <row r="782">
      <c r="A782" s="48"/>
    </row>
    <row r="783">
      <c r="A783" s="48"/>
    </row>
    <row r="784">
      <c r="A784" s="48"/>
    </row>
    <row r="785">
      <c r="A785" s="48"/>
    </row>
    <row r="786">
      <c r="A786" s="48"/>
    </row>
    <row r="787">
      <c r="A787" s="48"/>
    </row>
    <row r="788">
      <c r="A788" s="48"/>
    </row>
    <row r="789">
      <c r="A789" s="48"/>
    </row>
    <row r="790">
      <c r="A790" s="48"/>
    </row>
    <row r="791">
      <c r="A791" s="48"/>
    </row>
    <row r="792">
      <c r="A792" s="48"/>
    </row>
    <row r="793">
      <c r="A793" s="48"/>
    </row>
    <row r="794">
      <c r="A794" s="48"/>
    </row>
    <row r="795">
      <c r="A795" s="48"/>
    </row>
    <row r="796">
      <c r="A796" s="48"/>
    </row>
    <row r="797">
      <c r="A797" s="48"/>
    </row>
    <row r="798">
      <c r="A798" s="48"/>
    </row>
    <row r="799">
      <c r="A799" s="48"/>
    </row>
    <row r="800">
      <c r="A800" s="48"/>
    </row>
    <row r="801">
      <c r="A801" s="48"/>
    </row>
    <row r="802">
      <c r="A802" s="48"/>
    </row>
    <row r="803">
      <c r="A803" s="48"/>
    </row>
    <row r="804">
      <c r="A804" s="48"/>
    </row>
    <row r="805">
      <c r="A805" s="48"/>
    </row>
    <row r="806">
      <c r="A806" s="48"/>
    </row>
    <row r="807">
      <c r="A807" s="48"/>
    </row>
    <row r="808">
      <c r="A808" s="48"/>
    </row>
    <row r="809">
      <c r="A809" s="48"/>
    </row>
    <row r="810">
      <c r="A810" s="48"/>
    </row>
    <row r="811">
      <c r="A811" s="48"/>
    </row>
    <row r="812">
      <c r="A812" s="48"/>
    </row>
    <row r="813">
      <c r="A813" s="48"/>
    </row>
    <row r="814">
      <c r="A814" s="48"/>
    </row>
    <row r="815">
      <c r="A815" s="48"/>
    </row>
    <row r="816">
      <c r="A816" s="48"/>
    </row>
    <row r="817">
      <c r="A817" s="48"/>
    </row>
    <row r="818">
      <c r="A818" s="48"/>
    </row>
    <row r="819">
      <c r="A819" s="48"/>
    </row>
    <row r="820">
      <c r="A820" s="48"/>
    </row>
    <row r="821">
      <c r="A821" s="48"/>
    </row>
    <row r="822">
      <c r="A822" s="48"/>
    </row>
    <row r="823">
      <c r="A823" s="48"/>
    </row>
    <row r="824">
      <c r="A824" s="48"/>
    </row>
    <row r="825">
      <c r="A825" s="48"/>
    </row>
    <row r="826">
      <c r="A826" s="48"/>
    </row>
    <row r="827">
      <c r="A827" s="48"/>
    </row>
    <row r="828">
      <c r="A828" s="48"/>
    </row>
    <row r="829">
      <c r="A829" s="48"/>
    </row>
    <row r="830">
      <c r="A830" s="48"/>
    </row>
    <row r="831">
      <c r="A831" s="48"/>
    </row>
    <row r="832">
      <c r="A832" s="48"/>
    </row>
    <row r="833">
      <c r="A833" s="48"/>
    </row>
    <row r="834">
      <c r="A834" s="48"/>
    </row>
    <row r="835">
      <c r="A835" s="48"/>
    </row>
    <row r="836">
      <c r="A836" s="48"/>
    </row>
    <row r="837">
      <c r="A837" s="48"/>
    </row>
    <row r="838">
      <c r="A838" s="48"/>
    </row>
    <row r="839">
      <c r="A839" s="48"/>
    </row>
    <row r="840">
      <c r="A840" s="48"/>
    </row>
    <row r="841">
      <c r="A841" s="48"/>
    </row>
    <row r="842">
      <c r="A842" s="48"/>
    </row>
    <row r="843">
      <c r="A843" s="48"/>
    </row>
    <row r="844">
      <c r="A844" s="48"/>
    </row>
    <row r="845">
      <c r="A845" s="48"/>
    </row>
    <row r="846">
      <c r="A846" s="48"/>
    </row>
    <row r="847">
      <c r="A847" s="48"/>
    </row>
    <row r="848">
      <c r="A848" s="48"/>
    </row>
    <row r="849">
      <c r="A849" s="48"/>
    </row>
    <row r="850">
      <c r="A850" s="48"/>
    </row>
    <row r="851">
      <c r="A851" s="48"/>
    </row>
    <row r="852">
      <c r="A852" s="48"/>
    </row>
    <row r="853">
      <c r="A853" s="48"/>
    </row>
    <row r="854">
      <c r="A854" s="48"/>
    </row>
    <row r="855">
      <c r="A855" s="48"/>
    </row>
    <row r="856">
      <c r="A856" s="48"/>
    </row>
    <row r="857">
      <c r="A857" s="48"/>
    </row>
    <row r="858">
      <c r="A858" s="48"/>
    </row>
    <row r="859">
      <c r="A859" s="48"/>
    </row>
    <row r="860">
      <c r="A860" s="48"/>
    </row>
    <row r="861">
      <c r="A861" s="48"/>
    </row>
    <row r="862">
      <c r="A862" s="48"/>
    </row>
    <row r="863">
      <c r="A863" s="48"/>
    </row>
    <row r="864">
      <c r="A864" s="48"/>
    </row>
    <row r="865">
      <c r="A865" s="48"/>
    </row>
    <row r="866">
      <c r="A866" s="48"/>
    </row>
    <row r="867">
      <c r="A867" s="48"/>
    </row>
    <row r="868">
      <c r="A868" s="48"/>
    </row>
    <row r="869">
      <c r="A869" s="48"/>
    </row>
    <row r="870">
      <c r="A870" s="48"/>
    </row>
    <row r="871">
      <c r="A871" s="48"/>
    </row>
    <row r="872">
      <c r="A872" s="48"/>
    </row>
    <row r="873">
      <c r="A873" s="48"/>
    </row>
    <row r="874">
      <c r="A874" s="48"/>
    </row>
    <row r="875">
      <c r="A875" s="48"/>
    </row>
    <row r="876">
      <c r="A876" s="48"/>
    </row>
    <row r="877">
      <c r="A877" s="48"/>
    </row>
    <row r="878">
      <c r="A878" s="48"/>
    </row>
    <row r="879">
      <c r="A879" s="48"/>
    </row>
    <row r="880">
      <c r="A880" s="48"/>
    </row>
    <row r="881">
      <c r="A881" s="48"/>
    </row>
    <row r="882">
      <c r="A882" s="48"/>
    </row>
    <row r="883">
      <c r="A883" s="48"/>
    </row>
    <row r="884">
      <c r="A884" s="48"/>
    </row>
    <row r="885">
      <c r="A885" s="48"/>
    </row>
    <row r="886">
      <c r="A886" s="48"/>
    </row>
    <row r="887">
      <c r="A887" s="48"/>
    </row>
    <row r="888">
      <c r="A888" s="48"/>
    </row>
    <row r="889">
      <c r="A889" s="48"/>
    </row>
    <row r="890">
      <c r="A890" s="48"/>
    </row>
    <row r="891">
      <c r="A891" s="48"/>
    </row>
    <row r="892">
      <c r="A892" s="48"/>
    </row>
    <row r="893">
      <c r="A893" s="48"/>
    </row>
    <row r="894">
      <c r="A894" s="48"/>
    </row>
    <row r="895">
      <c r="A895" s="48"/>
    </row>
    <row r="896">
      <c r="A896" s="48"/>
    </row>
    <row r="897">
      <c r="A897" s="48"/>
    </row>
    <row r="898">
      <c r="A898" s="48"/>
    </row>
    <row r="899">
      <c r="A899" s="48"/>
    </row>
    <row r="900">
      <c r="A900" s="48"/>
    </row>
    <row r="901">
      <c r="A901" s="48"/>
    </row>
    <row r="902">
      <c r="A902" s="48"/>
    </row>
    <row r="903">
      <c r="A903" s="48"/>
    </row>
    <row r="904">
      <c r="A904" s="48"/>
    </row>
    <row r="905">
      <c r="A905" s="48"/>
    </row>
    <row r="906">
      <c r="A906" s="48"/>
    </row>
    <row r="907">
      <c r="A907" s="48"/>
    </row>
    <row r="908">
      <c r="A908" s="48"/>
    </row>
    <row r="909">
      <c r="A909" s="48"/>
    </row>
    <row r="910">
      <c r="A910" s="48"/>
    </row>
    <row r="911">
      <c r="A911" s="48"/>
    </row>
    <row r="912">
      <c r="A912" s="48"/>
    </row>
    <row r="913">
      <c r="A913" s="48"/>
    </row>
    <row r="914">
      <c r="A914" s="48"/>
    </row>
    <row r="915">
      <c r="A915" s="48"/>
    </row>
    <row r="916">
      <c r="A916" s="48"/>
    </row>
    <row r="917">
      <c r="A917" s="48"/>
    </row>
    <row r="918">
      <c r="A918" s="48"/>
    </row>
    <row r="919">
      <c r="A919" s="48"/>
    </row>
    <row r="920">
      <c r="A920" s="48"/>
    </row>
    <row r="921">
      <c r="A921" s="48"/>
    </row>
    <row r="922">
      <c r="A922" s="48"/>
    </row>
    <row r="923">
      <c r="A923" s="48"/>
    </row>
    <row r="924">
      <c r="A924" s="48"/>
    </row>
    <row r="925">
      <c r="A925" s="48"/>
    </row>
    <row r="926">
      <c r="A926" s="48"/>
    </row>
    <row r="927">
      <c r="A927" s="48"/>
    </row>
    <row r="928">
      <c r="A928" s="48"/>
    </row>
    <row r="929">
      <c r="A929" s="48"/>
    </row>
    <row r="930">
      <c r="A930" s="48"/>
    </row>
    <row r="931">
      <c r="A931" s="48"/>
    </row>
    <row r="932">
      <c r="A932" s="48"/>
    </row>
    <row r="933">
      <c r="A933" s="48"/>
    </row>
    <row r="934">
      <c r="A934" s="48"/>
    </row>
    <row r="935">
      <c r="A935" s="48"/>
    </row>
    <row r="936">
      <c r="A936" s="48"/>
    </row>
    <row r="937">
      <c r="A937" s="48"/>
    </row>
    <row r="938">
      <c r="A938" s="48"/>
    </row>
    <row r="939">
      <c r="A939" s="48"/>
    </row>
    <row r="940">
      <c r="A940" s="48"/>
    </row>
    <row r="941">
      <c r="A941" s="48"/>
    </row>
    <row r="942">
      <c r="A942" s="48"/>
    </row>
    <row r="943">
      <c r="A943" s="48"/>
    </row>
    <row r="944">
      <c r="A944" s="48"/>
    </row>
    <row r="945">
      <c r="A945" s="48"/>
    </row>
    <row r="946">
      <c r="A946" s="48"/>
    </row>
    <row r="947">
      <c r="A947" s="48"/>
    </row>
    <row r="948">
      <c r="A948" s="48"/>
    </row>
    <row r="949">
      <c r="A949" s="48"/>
    </row>
    <row r="950">
      <c r="A950" s="48"/>
    </row>
    <row r="951">
      <c r="A951" s="48"/>
    </row>
    <row r="952">
      <c r="A952" s="48"/>
    </row>
    <row r="953">
      <c r="A953" s="48"/>
    </row>
    <row r="954">
      <c r="A954" s="48"/>
    </row>
    <row r="955">
      <c r="A955" s="48"/>
    </row>
    <row r="956">
      <c r="A956" s="48"/>
    </row>
    <row r="957">
      <c r="A957" s="48"/>
    </row>
    <row r="958">
      <c r="A958" s="48"/>
    </row>
    <row r="959">
      <c r="A959" s="48"/>
    </row>
    <row r="960">
      <c r="A960" s="48"/>
    </row>
    <row r="961">
      <c r="A961" s="48"/>
    </row>
    <row r="962">
      <c r="A962" s="48"/>
    </row>
    <row r="963">
      <c r="A963" s="48"/>
    </row>
    <row r="964">
      <c r="A964" s="48"/>
    </row>
    <row r="965">
      <c r="A965" s="48"/>
    </row>
    <row r="966">
      <c r="A966" s="48"/>
    </row>
    <row r="967">
      <c r="A967" s="48"/>
    </row>
    <row r="968">
      <c r="A968" s="48"/>
    </row>
    <row r="969">
      <c r="A969" s="48"/>
    </row>
    <row r="970">
      <c r="A970" s="48"/>
    </row>
    <row r="971">
      <c r="A971" s="48"/>
    </row>
    <row r="972">
      <c r="A972" s="48"/>
    </row>
    <row r="973">
      <c r="A973" s="48"/>
    </row>
    <row r="974">
      <c r="A974" s="48"/>
    </row>
    <row r="975">
      <c r="A975" s="48"/>
    </row>
    <row r="976">
      <c r="A976" s="48"/>
    </row>
    <row r="977">
      <c r="A977" s="48"/>
    </row>
    <row r="978">
      <c r="A978" s="48"/>
    </row>
    <row r="979">
      <c r="A979" s="48"/>
    </row>
    <row r="980">
      <c r="A980" s="48"/>
    </row>
    <row r="981">
      <c r="A981" s="48"/>
    </row>
    <row r="982">
      <c r="A982" s="48"/>
    </row>
    <row r="983">
      <c r="A983" s="48"/>
    </row>
    <row r="984">
      <c r="A984" s="48"/>
    </row>
    <row r="985">
      <c r="A985" s="48"/>
    </row>
    <row r="986">
      <c r="A986" s="48"/>
    </row>
    <row r="987">
      <c r="A987" s="48"/>
    </row>
    <row r="988">
      <c r="A988" s="48"/>
    </row>
    <row r="989">
      <c r="A989" s="48"/>
    </row>
    <row r="990">
      <c r="A990" s="48"/>
    </row>
    <row r="991">
      <c r="A991" s="48"/>
    </row>
    <row r="992">
      <c r="A992" s="48"/>
    </row>
    <row r="993">
      <c r="A993" s="48"/>
    </row>
    <row r="994">
      <c r="A994" s="48"/>
    </row>
    <row r="995">
      <c r="A995" s="48"/>
    </row>
    <row r="996">
      <c r="A996" s="48"/>
    </row>
    <row r="997">
      <c r="A997" s="48"/>
    </row>
    <row r="998">
      <c r="A998" s="48"/>
    </row>
    <row r="999">
      <c r="A999" s="48"/>
    </row>
    <row r="1000">
      <c r="A1000" s="48"/>
    </row>
    <row r="1001">
      <c r="A1001" s="48"/>
    </row>
    <row r="1002">
      <c r="A1002" s="48"/>
    </row>
    <row r="1003">
      <c r="A1003" s="48"/>
    </row>
  </sheetData>
  <hyperlinks>
    <hyperlink r:id="rId1" location="guaranteed-engine-manager-cpu" ref="B45"/>
    <hyperlink r:id="rId2" location="guaranteed-replica-manager-cpu" ref="B46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8.75"/>
    <col customWidth="1" min="2" max="2" width="20.0"/>
    <col customWidth="1" min="3" max="3" width="17.5"/>
    <col customWidth="1" min="4" max="4" width="18.0"/>
    <col customWidth="1" min="5" max="5" width="19.0"/>
    <col customWidth="1" min="6" max="6" width="22.25"/>
  </cols>
  <sheetData>
    <row r="1">
      <c r="A1" s="35" t="s">
        <v>1</v>
      </c>
      <c r="B1" s="37" t="s">
        <v>62</v>
      </c>
      <c r="C1" s="37" t="s">
        <v>4</v>
      </c>
      <c r="D1" s="37" t="s">
        <v>63</v>
      </c>
      <c r="E1" s="37" t="s">
        <v>6</v>
      </c>
      <c r="F1" s="37" t="s">
        <v>7</v>
      </c>
      <c r="G1" s="37" t="s">
        <v>64</v>
      </c>
    </row>
    <row r="2">
      <c r="A2" s="35" t="s">
        <v>65</v>
      </c>
      <c r="B2" s="37">
        <v>8.0</v>
      </c>
      <c r="C2" s="37">
        <v>16.0</v>
      </c>
      <c r="D2" s="37">
        <v>0.0</v>
      </c>
      <c r="E2" s="37">
        <v>1024.0</v>
      </c>
      <c r="F2" s="37">
        <v>0.0</v>
      </c>
    </row>
    <row r="3">
      <c r="A3" s="35" t="s">
        <v>66</v>
      </c>
      <c r="B3" s="37">
        <v>7.1</v>
      </c>
      <c r="C3" s="37">
        <v>40.0</v>
      </c>
      <c r="D3" s="37">
        <v>0.0</v>
      </c>
      <c r="E3" s="37">
        <v>0.0</v>
      </c>
      <c r="F3" s="37">
        <v>0.0</v>
      </c>
    </row>
    <row r="4">
      <c r="A4" s="35" t="s">
        <v>67</v>
      </c>
      <c r="B4" s="37">
        <v>5.0</v>
      </c>
      <c r="C4" s="37">
        <v>38.0</v>
      </c>
      <c r="D4" s="37">
        <v>0.0</v>
      </c>
      <c r="E4" s="37">
        <v>0.0</v>
      </c>
      <c r="F4" s="37">
        <v>0.0</v>
      </c>
    </row>
    <row r="5">
      <c r="A5" s="35" t="s">
        <v>68</v>
      </c>
      <c r="B5" s="37">
        <v>8.0</v>
      </c>
      <c r="C5" s="37">
        <v>102.4</v>
      </c>
      <c r="D5" s="37">
        <v>600.0</v>
      </c>
      <c r="E5" s="37">
        <v>0.0</v>
      </c>
      <c r="F5" s="37">
        <v>0.0</v>
      </c>
      <c r="G5" s="37" t="s">
        <v>69</v>
      </c>
    </row>
    <row r="6">
      <c r="A6" s="35" t="s">
        <v>70</v>
      </c>
      <c r="B6" s="37">
        <v>32.0</v>
      </c>
      <c r="C6" s="37">
        <v>256.0</v>
      </c>
      <c r="D6" s="37">
        <v>0.0</v>
      </c>
      <c r="E6" s="37">
        <v>2600.0</v>
      </c>
      <c r="F6" s="37">
        <v>1000.0</v>
      </c>
      <c r="H6" s="37" t="s">
        <v>71</v>
      </c>
    </row>
    <row r="7">
      <c r="A7" s="35" t="s">
        <v>72</v>
      </c>
      <c r="B7" s="37">
        <v>2.0</v>
      </c>
      <c r="C7" s="37">
        <v>4.0</v>
      </c>
      <c r="D7" s="37">
        <v>0.0</v>
      </c>
      <c r="E7" s="37">
        <v>0.0</v>
      </c>
      <c r="F7" s="37">
        <v>0.0</v>
      </c>
    </row>
    <row r="8">
      <c r="A8" s="35" t="s">
        <v>73</v>
      </c>
      <c r="B8" s="37">
        <v>4.0</v>
      </c>
      <c r="C8" s="37">
        <v>16.0</v>
      </c>
      <c r="D8" s="37">
        <v>0.0</v>
      </c>
      <c r="E8" s="37">
        <v>0.0</v>
      </c>
      <c r="F8" s="37">
        <v>0.0</v>
      </c>
    </row>
    <row r="9">
      <c r="A9" s="35" t="s">
        <v>74</v>
      </c>
      <c r="B9" s="37">
        <v>16.0</v>
      </c>
      <c r="C9" s="37">
        <v>64.0</v>
      </c>
      <c r="D9" s="37">
        <v>0.0</v>
      </c>
      <c r="E9" s="37">
        <v>0.0</v>
      </c>
      <c r="F9" s="37">
        <v>0.0</v>
      </c>
    </row>
    <row r="10">
      <c r="A10" s="35" t="s">
        <v>75</v>
      </c>
      <c r="B10" s="37">
        <v>14.0</v>
      </c>
      <c r="C10" s="37">
        <v>116.7</v>
      </c>
      <c r="D10" s="37">
        <v>600.0</v>
      </c>
      <c r="E10" s="37">
        <v>0.0</v>
      </c>
      <c r="F10" s="37">
        <v>0.0</v>
      </c>
      <c r="G10" s="37" t="s">
        <v>76</v>
      </c>
    </row>
    <row r="11">
      <c r="A11" s="35" t="s">
        <v>77</v>
      </c>
      <c r="B11" s="37">
        <v>14.0</v>
      </c>
      <c r="C11" s="37">
        <v>120.0</v>
      </c>
      <c r="D11" s="37">
        <v>600.0</v>
      </c>
      <c r="E11" s="37">
        <v>0.0</v>
      </c>
      <c r="F11" s="37">
        <v>0.0</v>
      </c>
    </row>
    <row r="12">
      <c r="A12" s="35" t="s">
        <v>78</v>
      </c>
      <c r="B12" s="37">
        <v>7.0</v>
      </c>
      <c r="C12" s="37">
        <v>17.0</v>
      </c>
      <c r="D12" s="37">
        <v>0.0</v>
      </c>
      <c r="E12" s="37">
        <v>0.0</v>
      </c>
      <c r="F12" s="37">
        <v>0.0</v>
      </c>
    </row>
    <row r="13">
      <c r="A13" s="49" t="s">
        <v>22</v>
      </c>
      <c r="B13" s="50">
        <v>10.0</v>
      </c>
      <c r="C13" s="50">
        <v>30.0</v>
      </c>
      <c r="D13" s="51">
        <v>0.0</v>
      </c>
      <c r="E13" s="50">
        <v>100.0</v>
      </c>
      <c r="F13" s="51">
        <v>0.0</v>
      </c>
      <c r="G13" s="52"/>
      <c r="H13" s="53" t="s">
        <v>79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>
      <c r="A14" s="49" t="s">
        <v>80</v>
      </c>
      <c r="B14" s="50">
        <v>8.0</v>
      </c>
      <c r="C14" s="50">
        <v>32.0</v>
      </c>
      <c r="D14" s="50">
        <v>0.0</v>
      </c>
      <c r="E14" s="50">
        <v>100.0</v>
      </c>
      <c r="F14" s="50">
        <v>500.0</v>
      </c>
      <c r="G14" s="52"/>
      <c r="H14" s="53" t="s">
        <v>81</v>
      </c>
      <c r="I14" s="52"/>
      <c r="J14" s="53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>
      <c r="A15" s="49" t="s">
        <v>82</v>
      </c>
      <c r="B15" s="50">
        <v>8.0</v>
      </c>
      <c r="C15" s="50">
        <v>16.0</v>
      </c>
      <c r="D15" s="51">
        <v>0.0</v>
      </c>
      <c r="E15" s="51">
        <v>0.0</v>
      </c>
      <c r="F15" s="50">
        <v>0.0</v>
      </c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>
      <c r="A16" s="49" t="s">
        <v>83</v>
      </c>
      <c r="B16" s="50">
        <v>32.0</v>
      </c>
      <c r="C16" s="50">
        <v>64.0</v>
      </c>
      <c r="D16" s="51">
        <v>0.0</v>
      </c>
      <c r="E16" s="51">
        <v>0.0</v>
      </c>
      <c r="F16" s="50">
        <v>0.0</v>
      </c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>
      <c r="A17" s="35" t="s">
        <v>84</v>
      </c>
      <c r="B17" s="37">
        <v>2.0</v>
      </c>
      <c r="C17" s="37">
        <v>8.0</v>
      </c>
      <c r="D17" s="37">
        <v>0.0</v>
      </c>
      <c r="E17" s="37">
        <v>0.0</v>
      </c>
      <c r="F17" s="37">
        <v>0.0</v>
      </c>
    </row>
    <row r="18">
      <c r="A18" s="54" t="s">
        <v>85</v>
      </c>
      <c r="B18" s="37">
        <v>4.0</v>
      </c>
      <c r="C18" s="37">
        <v>16.0</v>
      </c>
      <c r="D18" s="37">
        <v>0.0</v>
      </c>
      <c r="E18" s="37">
        <v>0.0</v>
      </c>
      <c r="F18" s="37">
        <v>0.0</v>
      </c>
    </row>
    <row r="19">
      <c r="A19" s="35" t="s">
        <v>86</v>
      </c>
      <c r="B19" s="37">
        <v>6.0</v>
      </c>
      <c r="C19" s="37">
        <v>24.0</v>
      </c>
      <c r="D19" s="37">
        <v>0.0</v>
      </c>
      <c r="E19" s="37">
        <v>0.0</v>
      </c>
      <c r="F19" s="37">
        <v>0.0</v>
      </c>
    </row>
    <row r="20">
      <c r="A20" s="35" t="s">
        <v>87</v>
      </c>
      <c r="B20" s="37">
        <v>2.0</v>
      </c>
      <c r="C20" s="37">
        <v>16.0</v>
      </c>
      <c r="D20" s="37">
        <v>0.0</v>
      </c>
      <c r="E20" s="37">
        <v>60.0</v>
      </c>
      <c r="F20" s="37">
        <v>0.0</v>
      </c>
    </row>
    <row r="21">
      <c r="A21" s="35" t="s">
        <v>88</v>
      </c>
      <c r="B21" s="37">
        <v>0.1</v>
      </c>
      <c r="C21" s="37">
        <v>1.0</v>
      </c>
      <c r="D21" s="37">
        <v>0.0</v>
      </c>
      <c r="E21" s="37">
        <v>10.0</v>
      </c>
      <c r="F21" s="37">
        <v>0.0</v>
      </c>
    </row>
    <row r="22">
      <c r="A22" s="48"/>
    </row>
    <row r="23">
      <c r="A23" s="48"/>
    </row>
    <row r="24">
      <c r="A24" s="48"/>
      <c r="C24" s="37" t="s">
        <v>89</v>
      </c>
    </row>
    <row r="25">
      <c r="A25" s="48"/>
    </row>
    <row r="26">
      <c r="A26" s="35" t="s">
        <v>90</v>
      </c>
    </row>
    <row r="27">
      <c r="A27" s="35" t="s">
        <v>91</v>
      </c>
    </row>
    <row r="28">
      <c r="A28" s="48"/>
    </row>
    <row r="29">
      <c r="A29" s="48"/>
    </row>
    <row r="30">
      <c r="A30" s="48"/>
    </row>
    <row r="31">
      <c r="A31" s="48"/>
    </row>
    <row r="32">
      <c r="A32" s="48"/>
    </row>
    <row r="33">
      <c r="A33" s="48"/>
    </row>
    <row r="34">
      <c r="A34" s="48"/>
    </row>
    <row r="35">
      <c r="A35" s="48"/>
    </row>
    <row r="36">
      <c r="A36" s="48"/>
    </row>
    <row r="37">
      <c r="A37" s="48"/>
    </row>
    <row r="38">
      <c r="A38" s="48"/>
    </row>
    <row r="39">
      <c r="A39" s="48"/>
    </row>
    <row r="40">
      <c r="A40" s="48"/>
    </row>
    <row r="41">
      <c r="A41" s="48"/>
    </row>
    <row r="42">
      <c r="A42" s="48"/>
    </row>
    <row r="43">
      <c r="A43" s="48"/>
    </row>
    <row r="44">
      <c r="A44" s="48"/>
    </row>
    <row r="45">
      <c r="A45" s="48"/>
    </row>
    <row r="46">
      <c r="A46" s="48"/>
    </row>
    <row r="47">
      <c r="A47" s="48"/>
    </row>
    <row r="48">
      <c r="A48" s="48"/>
    </row>
    <row r="49">
      <c r="A49" s="48"/>
    </row>
    <row r="50">
      <c r="A50" s="48"/>
    </row>
    <row r="51">
      <c r="A51" s="48"/>
    </row>
    <row r="52">
      <c r="A52" s="48"/>
    </row>
    <row r="53">
      <c r="A53" s="48"/>
    </row>
    <row r="54">
      <c r="A54" s="48"/>
    </row>
    <row r="55">
      <c r="A55" s="48"/>
    </row>
    <row r="56">
      <c r="A56" s="48"/>
    </row>
    <row r="57">
      <c r="A57" s="48"/>
    </row>
    <row r="58">
      <c r="A58" s="48"/>
    </row>
    <row r="59">
      <c r="A59" s="48"/>
    </row>
    <row r="60">
      <c r="A60" s="48"/>
    </row>
    <row r="61">
      <c r="A61" s="48"/>
    </row>
    <row r="62">
      <c r="A62" s="48"/>
    </row>
    <row r="63">
      <c r="A63" s="48"/>
    </row>
    <row r="64">
      <c r="A64" s="48"/>
    </row>
    <row r="65">
      <c r="A65" s="48"/>
    </row>
    <row r="66">
      <c r="A66" s="48"/>
    </row>
    <row r="67">
      <c r="A67" s="48"/>
    </row>
    <row r="68">
      <c r="A68" s="48"/>
    </row>
    <row r="69">
      <c r="A69" s="48"/>
    </row>
    <row r="70">
      <c r="A70" s="48"/>
    </row>
    <row r="71">
      <c r="A71" s="48"/>
    </row>
    <row r="72">
      <c r="A72" s="48"/>
    </row>
    <row r="73">
      <c r="A73" s="48"/>
    </row>
    <row r="74">
      <c r="A74" s="48"/>
    </row>
    <row r="75">
      <c r="A75" s="48"/>
    </row>
    <row r="76">
      <c r="A76" s="48"/>
    </row>
    <row r="77">
      <c r="A77" s="48"/>
    </row>
    <row r="78">
      <c r="A78" s="48"/>
    </row>
    <row r="79">
      <c r="A79" s="48"/>
    </row>
    <row r="80">
      <c r="A80" s="48"/>
    </row>
    <row r="81">
      <c r="A81" s="48"/>
    </row>
    <row r="82">
      <c r="A82" s="48"/>
    </row>
    <row r="83">
      <c r="A83" s="48"/>
    </row>
    <row r="84">
      <c r="A84" s="48"/>
    </row>
    <row r="85">
      <c r="A85" s="48"/>
    </row>
    <row r="86">
      <c r="A86" s="48"/>
    </row>
    <row r="87">
      <c r="A87" s="48"/>
    </row>
    <row r="88">
      <c r="A88" s="48"/>
    </row>
    <row r="89">
      <c r="A89" s="48"/>
    </row>
    <row r="90">
      <c r="A90" s="48"/>
    </row>
    <row r="91">
      <c r="A91" s="48"/>
    </row>
    <row r="92">
      <c r="A92" s="48"/>
    </row>
    <row r="93">
      <c r="A93" s="48"/>
    </row>
    <row r="94">
      <c r="A94" s="48"/>
    </row>
    <row r="95">
      <c r="A95" s="48"/>
    </row>
    <row r="96">
      <c r="A96" s="48"/>
    </row>
    <row r="97">
      <c r="A97" s="48"/>
    </row>
    <row r="98">
      <c r="A98" s="48"/>
    </row>
    <row r="99">
      <c r="A99" s="48"/>
    </row>
    <row r="100">
      <c r="A100" s="48"/>
    </row>
    <row r="101">
      <c r="A101" s="48"/>
    </row>
    <row r="102">
      <c r="A102" s="48"/>
    </row>
    <row r="103">
      <c r="A103" s="48"/>
    </row>
    <row r="104">
      <c r="A104" s="48"/>
    </row>
    <row r="105">
      <c r="A105" s="48"/>
    </row>
    <row r="106">
      <c r="A106" s="48"/>
    </row>
    <row r="107">
      <c r="A107" s="48"/>
    </row>
    <row r="108">
      <c r="A108" s="48"/>
    </row>
    <row r="109">
      <c r="A109" s="48"/>
    </row>
    <row r="110">
      <c r="A110" s="48"/>
    </row>
    <row r="111">
      <c r="A111" s="48"/>
    </row>
    <row r="112">
      <c r="A112" s="48"/>
    </row>
    <row r="113">
      <c r="A113" s="48"/>
    </row>
    <row r="114">
      <c r="A114" s="48"/>
    </row>
    <row r="115">
      <c r="A115" s="48"/>
    </row>
    <row r="116">
      <c r="A116" s="48"/>
    </row>
    <row r="117">
      <c r="A117" s="48"/>
    </row>
    <row r="118">
      <c r="A118" s="48"/>
    </row>
    <row r="119">
      <c r="A119" s="48"/>
    </row>
    <row r="120">
      <c r="A120" s="48"/>
    </row>
    <row r="121">
      <c r="A121" s="48"/>
    </row>
    <row r="122">
      <c r="A122" s="48"/>
    </row>
    <row r="123">
      <c r="A123" s="48"/>
    </row>
    <row r="124">
      <c r="A124" s="48"/>
    </row>
    <row r="125">
      <c r="A125" s="48"/>
    </row>
    <row r="126">
      <c r="A126" s="48"/>
    </row>
    <row r="127">
      <c r="A127" s="48"/>
    </row>
    <row r="128">
      <c r="A128" s="48"/>
    </row>
    <row r="129">
      <c r="A129" s="48"/>
    </row>
    <row r="130">
      <c r="A130" s="48"/>
    </row>
    <row r="131">
      <c r="A131" s="48"/>
    </row>
    <row r="132">
      <c r="A132" s="48"/>
    </row>
    <row r="133">
      <c r="A133" s="48"/>
    </row>
    <row r="134">
      <c r="A134" s="48"/>
    </row>
    <row r="135">
      <c r="A135" s="48"/>
    </row>
    <row r="136">
      <c r="A136" s="48"/>
    </row>
    <row r="137">
      <c r="A137" s="48"/>
    </row>
    <row r="138">
      <c r="A138" s="48"/>
    </row>
    <row r="139">
      <c r="A139" s="48"/>
    </row>
    <row r="140">
      <c r="A140" s="48"/>
    </row>
    <row r="141">
      <c r="A141" s="48"/>
    </row>
    <row r="142">
      <c r="A142" s="48"/>
    </row>
    <row r="143">
      <c r="A143" s="48"/>
    </row>
    <row r="144">
      <c r="A144" s="48"/>
    </row>
    <row r="145">
      <c r="A145" s="48"/>
    </row>
    <row r="146">
      <c r="A146" s="48"/>
    </row>
    <row r="147">
      <c r="A147" s="48"/>
    </row>
    <row r="148">
      <c r="A148" s="48"/>
    </row>
    <row r="149">
      <c r="A149" s="48"/>
    </row>
    <row r="150">
      <c r="A150" s="48"/>
    </row>
    <row r="151">
      <c r="A151" s="48"/>
    </row>
    <row r="152">
      <c r="A152" s="48"/>
    </row>
    <row r="153">
      <c r="A153" s="48"/>
    </row>
    <row r="154">
      <c r="A154" s="48"/>
    </row>
    <row r="155">
      <c r="A155" s="48"/>
    </row>
    <row r="156">
      <c r="A156" s="48"/>
    </row>
    <row r="157">
      <c r="A157" s="48"/>
    </row>
    <row r="158">
      <c r="A158" s="48"/>
    </row>
    <row r="159">
      <c r="A159" s="48"/>
    </row>
    <row r="160">
      <c r="A160" s="48"/>
    </row>
    <row r="161">
      <c r="A161" s="48"/>
    </row>
    <row r="162">
      <c r="A162" s="48"/>
    </row>
    <row r="163">
      <c r="A163" s="48"/>
    </row>
    <row r="164">
      <c r="A164" s="48"/>
    </row>
    <row r="165">
      <c r="A165" s="48"/>
    </row>
    <row r="166">
      <c r="A166" s="48"/>
    </row>
    <row r="167">
      <c r="A167" s="48"/>
    </row>
    <row r="168">
      <c r="A168" s="48"/>
    </row>
    <row r="169">
      <c r="A169" s="48"/>
    </row>
    <row r="170">
      <c r="A170" s="48"/>
    </row>
    <row r="171">
      <c r="A171" s="48"/>
    </row>
    <row r="172">
      <c r="A172" s="48"/>
    </row>
    <row r="173">
      <c r="A173" s="48"/>
    </row>
    <row r="174">
      <c r="A174" s="48"/>
    </row>
    <row r="175">
      <c r="A175" s="48"/>
    </row>
    <row r="176">
      <c r="A176" s="48"/>
    </row>
    <row r="177">
      <c r="A177" s="48"/>
    </row>
    <row r="178">
      <c r="A178" s="48"/>
    </row>
    <row r="179">
      <c r="A179" s="48"/>
    </row>
    <row r="180">
      <c r="A180" s="48"/>
    </row>
    <row r="181">
      <c r="A181" s="48"/>
    </row>
    <row r="182">
      <c r="A182" s="48"/>
    </row>
    <row r="183">
      <c r="A183" s="48"/>
    </row>
    <row r="184">
      <c r="A184" s="48"/>
    </row>
    <row r="185">
      <c r="A185" s="48"/>
    </row>
    <row r="186">
      <c r="A186" s="48"/>
    </row>
    <row r="187">
      <c r="A187" s="48"/>
    </row>
    <row r="188">
      <c r="A188" s="48"/>
    </row>
    <row r="189">
      <c r="A189" s="48"/>
    </row>
    <row r="190">
      <c r="A190" s="48"/>
    </row>
    <row r="191">
      <c r="A191" s="48"/>
    </row>
    <row r="192">
      <c r="A192" s="48"/>
    </row>
    <row r="193">
      <c r="A193" s="48"/>
    </row>
    <row r="194">
      <c r="A194" s="48"/>
    </row>
    <row r="195">
      <c r="A195" s="48"/>
    </row>
    <row r="196">
      <c r="A196" s="48"/>
    </row>
    <row r="197">
      <c r="A197" s="48"/>
    </row>
    <row r="198">
      <c r="A198" s="48"/>
    </row>
    <row r="199">
      <c r="A199" s="48"/>
    </row>
    <row r="200">
      <c r="A200" s="48"/>
    </row>
    <row r="201">
      <c r="A201" s="48"/>
    </row>
    <row r="202">
      <c r="A202" s="48"/>
    </row>
    <row r="203">
      <c r="A203" s="48"/>
    </row>
    <row r="204">
      <c r="A204" s="48"/>
    </row>
    <row r="205">
      <c r="A205" s="48"/>
    </row>
    <row r="206">
      <c r="A206" s="48"/>
    </row>
    <row r="207">
      <c r="A207" s="48"/>
    </row>
    <row r="208">
      <c r="A208" s="48"/>
    </row>
    <row r="209">
      <c r="A209" s="48"/>
    </row>
    <row r="210">
      <c r="A210" s="48"/>
    </row>
    <row r="211">
      <c r="A211" s="48"/>
    </row>
    <row r="212">
      <c r="A212" s="48"/>
    </row>
    <row r="213">
      <c r="A213" s="48"/>
    </row>
    <row r="214">
      <c r="A214" s="48"/>
    </row>
    <row r="215">
      <c r="A215" s="48"/>
    </row>
    <row r="216">
      <c r="A216" s="48"/>
    </row>
    <row r="217">
      <c r="A217" s="48"/>
    </row>
    <row r="218">
      <c r="A218" s="48"/>
    </row>
    <row r="219">
      <c r="A219" s="48"/>
    </row>
    <row r="220">
      <c r="A220" s="48"/>
    </row>
    <row r="221">
      <c r="A221" s="48"/>
    </row>
    <row r="222">
      <c r="A222" s="48"/>
    </row>
    <row r="223">
      <c r="A223" s="48"/>
    </row>
    <row r="224">
      <c r="A224" s="48"/>
    </row>
    <row r="225">
      <c r="A225" s="48"/>
    </row>
    <row r="226">
      <c r="A226" s="48"/>
    </row>
    <row r="227">
      <c r="A227" s="48"/>
    </row>
    <row r="228">
      <c r="A228" s="48"/>
    </row>
    <row r="229">
      <c r="A229" s="48"/>
    </row>
    <row r="230">
      <c r="A230" s="48"/>
    </row>
    <row r="231">
      <c r="A231" s="48"/>
    </row>
    <row r="232">
      <c r="A232" s="48"/>
    </row>
    <row r="233">
      <c r="A233" s="48"/>
    </row>
    <row r="234">
      <c r="A234" s="48"/>
    </row>
    <row r="235">
      <c r="A235" s="48"/>
    </row>
    <row r="236">
      <c r="A236" s="48"/>
    </row>
    <row r="237">
      <c r="A237" s="48"/>
    </row>
    <row r="238">
      <c r="A238" s="48"/>
    </row>
    <row r="239">
      <c r="A239" s="48"/>
    </row>
    <row r="240">
      <c r="A240" s="48"/>
    </row>
    <row r="241">
      <c r="A241" s="48"/>
    </row>
    <row r="242">
      <c r="A242" s="48"/>
    </row>
    <row r="243">
      <c r="A243" s="48"/>
    </row>
    <row r="244">
      <c r="A244" s="48"/>
    </row>
    <row r="245">
      <c r="A245" s="48"/>
    </row>
    <row r="246">
      <c r="A246" s="48"/>
    </row>
    <row r="247">
      <c r="A247" s="48"/>
    </row>
    <row r="248">
      <c r="A248" s="48"/>
    </row>
    <row r="249">
      <c r="A249" s="48"/>
    </row>
    <row r="250">
      <c r="A250" s="48"/>
    </row>
    <row r="251">
      <c r="A251" s="48"/>
    </row>
    <row r="252">
      <c r="A252" s="48"/>
    </row>
    <row r="253">
      <c r="A253" s="48"/>
    </row>
    <row r="254">
      <c r="A254" s="48"/>
    </row>
    <row r="255">
      <c r="A255" s="48"/>
    </row>
    <row r="256">
      <c r="A256" s="48"/>
    </row>
    <row r="257">
      <c r="A257" s="48"/>
    </row>
    <row r="258">
      <c r="A258" s="48"/>
    </row>
    <row r="259">
      <c r="A259" s="48"/>
    </row>
    <row r="260">
      <c r="A260" s="48"/>
    </row>
    <row r="261">
      <c r="A261" s="48"/>
    </row>
    <row r="262">
      <c r="A262" s="48"/>
    </row>
    <row r="263">
      <c r="A263" s="48"/>
    </row>
    <row r="264">
      <c r="A264" s="48"/>
    </row>
    <row r="265">
      <c r="A265" s="48"/>
    </row>
    <row r="266">
      <c r="A266" s="48"/>
    </row>
    <row r="267">
      <c r="A267" s="48"/>
    </row>
    <row r="268">
      <c r="A268" s="48"/>
    </row>
    <row r="269">
      <c r="A269" s="48"/>
    </row>
    <row r="270">
      <c r="A270" s="48"/>
    </row>
    <row r="271">
      <c r="A271" s="48"/>
    </row>
    <row r="272">
      <c r="A272" s="48"/>
    </row>
    <row r="273">
      <c r="A273" s="48"/>
    </row>
    <row r="274">
      <c r="A274" s="48"/>
    </row>
    <row r="275">
      <c r="A275" s="48"/>
    </row>
    <row r="276">
      <c r="A276" s="48"/>
    </row>
    <row r="277">
      <c r="A277" s="48"/>
    </row>
    <row r="278">
      <c r="A278" s="48"/>
    </row>
    <row r="279">
      <c r="A279" s="48"/>
    </row>
    <row r="280">
      <c r="A280" s="48"/>
    </row>
    <row r="281">
      <c r="A281" s="48"/>
    </row>
    <row r="282">
      <c r="A282" s="48"/>
    </row>
    <row r="283">
      <c r="A283" s="48"/>
    </row>
    <row r="284">
      <c r="A284" s="48"/>
    </row>
    <row r="285">
      <c r="A285" s="48"/>
    </row>
    <row r="286">
      <c r="A286" s="48"/>
    </row>
    <row r="287">
      <c r="A287" s="48"/>
    </row>
    <row r="288">
      <c r="A288" s="48"/>
    </row>
    <row r="289">
      <c r="A289" s="48"/>
    </row>
    <row r="290">
      <c r="A290" s="48"/>
    </row>
    <row r="291">
      <c r="A291" s="48"/>
    </row>
    <row r="292">
      <c r="A292" s="48"/>
    </row>
    <row r="293">
      <c r="A293" s="48"/>
    </row>
    <row r="294">
      <c r="A294" s="48"/>
    </row>
    <row r="295">
      <c r="A295" s="48"/>
    </row>
    <row r="296">
      <c r="A296" s="48"/>
    </row>
    <row r="297">
      <c r="A297" s="48"/>
    </row>
    <row r="298">
      <c r="A298" s="48"/>
    </row>
    <row r="299">
      <c r="A299" s="48"/>
    </row>
    <row r="300">
      <c r="A300" s="48"/>
    </row>
    <row r="301">
      <c r="A301" s="48"/>
    </row>
    <row r="302">
      <c r="A302" s="48"/>
    </row>
    <row r="303">
      <c r="A303" s="48"/>
    </row>
    <row r="304">
      <c r="A304" s="48"/>
    </row>
    <row r="305">
      <c r="A305" s="48"/>
    </row>
    <row r="306">
      <c r="A306" s="48"/>
    </row>
    <row r="307">
      <c r="A307" s="48"/>
    </row>
    <row r="308">
      <c r="A308" s="48"/>
    </row>
    <row r="309">
      <c r="A309" s="48"/>
    </row>
    <row r="310">
      <c r="A310" s="48"/>
    </row>
    <row r="311">
      <c r="A311" s="48"/>
    </row>
    <row r="312">
      <c r="A312" s="48"/>
    </row>
    <row r="313">
      <c r="A313" s="48"/>
    </row>
    <row r="314">
      <c r="A314" s="48"/>
    </row>
    <row r="315">
      <c r="A315" s="48"/>
    </row>
    <row r="316">
      <c r="A316" s="48"/>
    </row>
    <row r="317">
      <c r="A317" s="48"/>
    </row>
    <row r="318">
      <c r="A318" s="48"/>
    </row>
    <row r="319">
      <c r="A319" s="48"/>
    </row>
    <row r="320">
      <c r="A320" s="48"/>
    </row>
    <row r="321">
      <c r="A321" s="48"/>
    </row>
    <row r="322">
      <c r="A322" s="48"/>
    </row>
    <row r="323">
      <c r="A323" s="48"/>
    </row>
    <row r="324">
      <c r="A324" s="48"/>
    </row>
    <row r="325">
      <c r="A325" s="48"/>
    </row>
    <row r="326">
      <c r="A326" s="48"/>
    </row>
    <row r="327">
      <c r="A327" s="48"/>
    </row>
    <row r="328">
      <c r="A328" s="48"/>
    </row>
    <row r="329">
      <c r="A329" s="48"/>
    </row>
    <row r="330">
      <c r="A330" s="48"/>
    </row>
    <row r="331">
      <c r="A331" s="48"/>
    </row>
    <row r="332">
      <c r="A332" s="48"/>
    </row>
    <row r="333">
      <c r="A333" s="48"/>
    </row>
    <row r="334">
      <c r="A334" s="48"/>
    </row>
    <row r="335">
      <c r="A335" s="48"/>
    </row>
    <row r="336">
      <c r="A336" s="48"/>
    </row>
    <row r="337">
      <c r="A337" s="48"/>
    </row>
    <row r="338">
      <c r="A338" s="48"/>
    </row>
    <row r="339">
      <c r="A339" s="48"/>
    </row>
    <row r="340">
      <c r="A340" s="48"/>
    </row>
    <row r="341">
      <c r="A341" s="48"/>
    </row>
    <row r="342">
      <c r="A342" s="48"/>
    </row>
    <row r="343">
      <c r="A343" s="48"/>
    </row>
    <row r="344">
      <c r="A344" s="48"/>
    </row>
    <row r="345">
      <c r="A345" s="48"/>
    </row>
    <row r="346">
      <c r="A346" s="48"/>
    </row>
    <row r="347">
      <c r="A347" s="48"/>
    </row>
    <row r="348">
      <c r="A348" s="48"/>
    </row>
    <row r="349">
      <c r="A349" s="48"/>
    </row>
    <row r="350">
      <c r="A350" s="48"/>
    </row>
    <row r="351">
      <c r="A351" s="48"/>
    </row>
    <row r="352">
      <c r="A352" s="48"/>
    </row>
    <row r="353">
      <c r="A353" s="48"/>
    </row>
    <row r="354">
      <c r="A354" s="48"/>
    </row>
    <row r="355">
      <c r="A355" s="48"/>
    </row>
    <row r="356">
      <c r="A356" s="48"/>
    </row>
    <row r="357">
      <c r="A357" s="48"/>
    </row>
    <row r="358">
      <c r="A358" s="48"/>
    </row>
    <row r="359">
      <c r="A359" s="48"/>
    </row>
    <row r="360">
      <c r="A360" s="48"/>
    </row>
    <row r="361">
      <c r="A361" s="48"/>
    </row>
    <row r="362">
      <c r="A362" s="48"/>
    </row>
    <row r="363">
      <c r="A363" s="48"/>
    </row>
    <row r="364">
      <c r="A364" s="48"/>
    </row>
    <row r="365">
      <c r="A365" s="48"/>
    </row>
    <row r="366">
      <c r="A366" s="48"/>
    </row>
    <row r="367">
      <c r="A367" s="48"/>
    </row>
    <row r="368">
      <c r="A368" s="48"/>
    </row>
    <row r="369">
      <c r="A369" s="48"/>
    </row>
    <row r="370">
      <c r="A370" s="48"/>
    </row>
    <row r="371">
      <c r="A371" s="48"/>
    </row>
    <row r="372">
      <c r="A372" s="48"/>
    </row>
    <row r="373">
      <c r="A373" s="48"/>
    </row>
    <row r="374">
      <c r="A374" s="48"/>
    </row>
    <row r="375">
      <c r="A375" s="48"/>
    </row>
    <row r="376">
      <c r="A376" s="48"/>
    </row>
    <row r="377">
      <c r="A377" s="48"/>
    </row>
    <row r="378">
      <c r="A378" s="48"/>
    </row>
    <row r="379">
      <c r="A379" s="48"/>
    </row>
    <row r="380">
      <c r="A380" s="48"/>
    </row>
    <row r="381">
      <c r="A381" s="48"/>
    </row>
    <row r="382">
      <c r="A382" s="48"/>
    </row>
    <row r="383">
      <c r="A383" s="48"/>
    </row>
    <row r="384">
      <c r="A384" s="48"/>
    </row>
    <row r="385">
      <c r="A385" s="48"/>
    </row>
    <row r="386">
      <c r="A386" s="48"/>
    </row>
    <row r="387">
      <c r="A387" s="48"/>
    </row>
    <row r="388">
      <c r="A388" s="48"/>
    </row>
    <row r="389">
      <c r="A389" s="48"/>
    </row>
    <row r="390">
      <c r="A390" s="48"/>
    </row>
    <row r="391">
      <c r="A391" s="48"/>
    </row>
    <row r="392">
      <c r="A392" s="48"/>
    </row>
    <row r="393">
      <c r="A393" s="48"/>
    </row>
    <row r="394">
      <c r="A394" s="48"/>
    </row>
    <row r="395">
      <c r="A395" s="48"/>
    </row>
    <row r="396">
      <c r="A396" s="48"/>
    </row>
    <row r="397">
      <c r="A397" s="48"/>
    </row>
    <row r="398">
      <c r="A398" s="48"/>
    </row>
    <row r="399">
      <c r="A399" s="48"/>
    </row>
    <row r="400">
      <c r="A400" s="48"/>
    </row>
    <row r="401">
      <c r="A401" s="48"/>
    </row>
    <row r="402">
      <c r="A402" s="48"/>
    </row>
    <row r="403">
      <c r="A403" s="48"/>
    </row>
    <row r="404">
      <c r="A404" s="48"/>
    </row>
    <row r="405">
      <c r="A405" s="48"/>
    </row>
    <row r="406">
      <c r="A406" s="48"/>
    </row>
    <row r="407">
      <c r="A407" s="48"/>
    </row>
    <row r="408">
      <c r="A408" s="48"/>
    </row>
    <row r="409">
      <c r="A409" s="48"/>
    </row>
    <row r="410">
      <c r="A410" s="48"/>
    </row>
    <row r="411">
      <c r="A411" s="48"/>
    </row>
    <row r="412">
      <c r="A412" s="48"/>
    </row>
    <row r="413">
      <c r="A413" s="48"/>
    </row>
    <row r="414">
      <c r="A414" s="48"/>
    </row>
    <row r="415">
      <c r="A415" s="48"/>
    </row>
    <row r="416">
      <c r="A416" s="48"/>
    </row>
    <row r="417">
      <c r="A417" s="48"/>
    </row>
    <row r="418">
      <c r="A418" s="48"/>
    </row>
    <row r="419">
      <c r="A419" s="48"/>
    </row>
    <row r="420">
      <c r="A420" s="48"/>
    </row>
    <row r="421">
      <c r="A421" s="48"/>
    </row>
    <row r="422">
      <c r="A422" s="48"/>
    </row>
    <row r="423">
      <c r="A423" s="48"/>
    </row>
    <row r="424">
      <c r="A424" s="48"/>
    </row>
    <row r="425">
      <c r="A425" s="48"/>
    </row>
    <row r="426">
      <c r="A426" s="48"/>
    </row>
    <row r="427">
      <c r="A427" s="48"/>
    </row>
    <row r="428">
      <c r="A428" s="48"/>
    </row>
    <row r="429">
      <c r="A429" s="48"/>
    </row>
    <row r="430">
      <c r="A430" s="48"/>
    </row>
    <row r="431">
      <c r="A431" s="48"/>
    </row>
    <row r="432">
      <c r="A432" s="48"/>
    </row>
    <row r="433">
      <c r="A433" s="48"/>
    </row>
    <row r="434">
      <c r="A434" s="48"/>
    </row>
    <row r="435">
      <c r="A435" s="48"/>
    </row>
    <row r="436">
      <c r="A436" s="48"/>
    </row>
    <row r="437">
      <c r="A437" s="48"/>
    </row>
    <row r="438">
      <c r="A438" s="48"/>
    </row>
    <row r="439">
      <c r="A439" s="48"/>
    </row>
    <row r="440">
      <c r="A440" s="48"/>
    </row>
    <row r="441">
      <c r="A441" s="48"/>
    </row>
    <row r="442">
      <c r="A442" s="48"/>
    </row>
    <row r="443">
      <c r="A443" s="48"/>
    </row>
    <row r="444">
      <c r="A444" s="48"/>
    </row>
    <row r="445">
      <c r="A445" s="48"/>
    </row>
    <row r="446">
      <c r="A446" s="48"/>
    </row>
    <row r="447">
      <c r="A447" s="48"/>
    </row>
    <row r="448">
      <c r="A448" s="48"/>
    </row>
    <row r="449">
      <c r="A449" s="48"/>
    </row>
    <row r="450">
      <c r="A450" s="48"/>
    </row>
    <row r="451">
      <c r="A451" s="48"/>
    </row>
    <row r="452">
      <c r="A452" s="48"/>
    </row>
    <row r="453">
      <c r="A453" s="48"/>
    </row>
    <row r="454">
      <c r="A454" s="48"/>
    </row>
    <row r="455">
      <c r="A455" s="48"/>
    </row>
    <row r="456">
      <c r="A456" s="48"/>
    </row>
    <row r="457">
      <c r="A457" s="48"/>
    </row>
    <row r="458">
      <c r="A458" s="48"/>
    </row>
    <row r="459">
      <c r="A459" s="48"/>
    </row>
    <row r="460">
      <c r="A460" s="48"/>
    </row>
    <row r="461">
      <c r="A461" s="48"/>
    </row>
    <row r="462">
      <c r="A462" s="48"/>
    </row>
    <row r="463">
      <c r="A463" s="48"/>
    </row>
    <row r="464">
      <c r="A464" s="48"/>
    </row>
    <row r="465">
      <c r="A465" s="48"/>
    </row>
    <row r="466">
      <c r="A466" s="48"/>
    </row>
    <row r="467">
      <c r="A467" s="48"/>
    </row>
    <row r="468">
      <c r="A468" s="48"/>
    </row>
    <row r="469">
      <c r="A469" s="48"/>
    </row>
    <row r="470">
      <c r="A470" s="48"/>
    </row>
    <row r="471">
      <c r="A471" s="48"/>
    </row>
    <row r="472">
      <c r="A472" s="48"/>
    </row>
    <row r="473">
      <c r="A473" s="48"/>
    </row>
    <row r="474">
      <c r="A474" s="48"/>
    </row>
    <row r="475">
      <c r="A475" s="48"/>
    </row>
    <row r="476">
      <c r="A476" s="48"/>
    </row>
    <row r="477">
      <c r="A477" s="48"/>
    </row>
    <row r="478">
      <c r="A478" s="48"/>
    </row>
    <row r="479">
      <c r="A479" s="48"/>
    </row>
    <row r="480">
      <c r="A480" s="48"/>
    </row>
    <row r="481">
      <c r="A481" s="48"/>
    </row>
    <row r="482">
      <c r="A482" s="48"/>
    </row>
    <row r="483">
      <c r="A483" s="48"/>
    </row>
    <row r="484">
      <c r="A484" s="48"/>
    </row>
    <row r="485">
      <c r="A485" s="48"/>
    </row>
    <row r="486">
      <c r="A486" s="48"/>
    </row>
    <row r="487">
      <c r="A487" s="48"/>
    </row>
    <row r="488">
      <c r="A488" s="48"/>
    </row>
    <row r="489">
      <c r="A489" s="48"/>
    </row>
    <row r="490">
      <c r="A490" s="48"/>
    </row>
    <row r="491">
      <c r="A491" s="48"/>
    </row>
    <row r="492">
      <c r="A492" s="48"/>
    </row>
    <row r="493">
      <c r="A493" s="48"/>
    </row>
    <row r="494">
      <c r="A494" s="48"/>
    </row>
    <row r="495">
      <c r="A495" s="48"/>
    </row>
    <row r="496">
      <c r="A496" s="48"/>
    </row>
    <row r="497">
      <c r="A497" s="48"/>
    </row>
    <row r="498">
      <c r="A498" s="48"/>
    </row>
    <row r="499">
      <c r="A499" s="48"/>
    </row>
    <row r="500">
      <c r="A500" s="48"/>
    </row>
    <row r="501">
      <c r="A501" s="48"/>
    </row>
    <row r="502">
      <c r="A502" s="48"/>
    </row>
    <row r="503">
      <c r="A503" s="48"/>
    </row>
    <row r="504">
      <c r="A504" s="48"/>
    </row>
    <row r="505">
      <c r="A505" s="48"/>
    </row>
    <row r="506">
      <c r="A506" s="48"/>
    </row>
    <row r="507">
      <c r="A507" s="48"/>
    </row>
    <row r="508">
      <c r="A508" s="48"/>
    </row>
    <row r="509">
      <c r="A509" s="48"/>
    </row>
    <row r="510">
      <c r="A510" s="48"/>
    </row>
    <row r="511">
      <c r="A511" s="48"/>
    </row>
    <row r="512">
      <c r="A512" s="48"/>
    </row>
    <row r="513">
      <c r="A513" s="48"/>
    </row>
    <row r="514">
      <c r="A514" s="48"/>
    </row>
    <row r="515">
      <c r="A515" s="48"/>
    </row>
    <row r="516">
      <c r="A516" s="48"/>
    </row>
    <row r="517">
      <c r="A517" s="48"/>
    </row>
    <row r="518">
      <c r="A518" s="48"/>
    </row>
    <row r="519">
      <c r="A519" s="48"/>
    </row>
    <row r="520">
      <c r="A520" s="48"/>
    </row>
    <row r="521">
      <c r="A521" s="48"/>
    </row>
    <row r="522">
      <c r="A522" s="48"/>
    </row>
    <row r="523">
      <c r="A523" s="48"/>
    </row>
    <row r="524">
      <c r="A524" s="48"/>
    </row>
    <row r="525">
      <c r="A525" s="48"/>
    </row>
    <row r="526">
      <c r="A526" s="48"/>
    </row>
    <row r="527">
      <c r="A527" s="48"/>
    </row>
    <row r="528">
      <c r="A528" s="48"/>
    </row>
    <row r="529">
      <c r="A529" s="48"/>
    </row>
    <row r="530">
      <c r="A530" s="48"/>
    </row>
    <row r="531">
      <c r="A531" s="48"/>
    </row>
    <row r="532">
      <c r="A532" s="48"/>
    </row>
    <row r="533">
      <c r="A533" s="48"/>
    </row>
    <row r="534">
      <c r="A534" s="48"/>
    </row>
    <row r="535">
      <c r="A535" s="48"/>
    </row>
    <row r="536">
      <c r="A536" s="48"/>
    </row>
    <row r="537">
      <c r="A537" s="48"/>
    </row>
    <row r="538">
      <c r="A538" s="48"/>
    </row>
    <row r="539">
      <c r="A539" s="48"/>
    </row>
    <row r="540">
      <c r="A540" s="48"/>
    </row>
    <row r="541">
      <c r="A541" s="48"/>
    </row>
    <row r="542">
      <c r="A542" s="48"/>
    </row>
    <row r="543">
      <c r="A543" s="48"/>
    </row>
    <row r="544">
      <c r="A544" s="48"/>
    </row>
    <row r="545">
      <c r="A545" s="48"/>
    </row>
    <row r="546">
      <c r="A546" s="48"/>
    </row>
    <row r="547">
      <c r="A547" s="48"/>
    </row>
    <row r="548">
      <c r="A548" s="48"/>
    </row>
    <row r="549">
      <c r="A549" s="48"/>
    </row>
    <row r="550">
      <c r="A550" s="48"/>
    </row>
    <row r="551">
      <c r="A551" s="48"/>
    </row>
    <row r="552">
      <c r="A552" s="48"/>
    </row>
    <row r="553">
      <c r="A553" s="48"/>
    </row>
    <row r="554">
      <c r="A554" s="48"/>
    </row>
    <row r="555">
      <c r="A555" s="48"/>
    </row>
    <row r="556">
      <c r="A556" s="48"/>
    </row>
    <row r="557">
      <c r="A557" s="48"/>
    </row>
    <row r="558">
      <c r="A558" s="48"/>
    </row>
    <row r="559">
      <c r="A559" s="48"/>
    </row>
    <row r="560">
      <c r="A560" s="48"/>
    </row>
    <row r="561">
      <c r="A561" s="48"/>
    </row>
    <row r="562">
      <c r="A562" s="48"/>
    </row>
    <row r="563">
      <c r="A563" s="48"/>
    </row>
    <row r="564">
      <c r="A564" s="48"/>
    </row>
    <row r="565">
      <c r="A565" s="48"/>
    </row>
    <row r="566">
      <c r="A566" s="48"/>
    </row>
    <row r="567">
      <c r="A567" s="48"/>
    </row>
    <row r="568">
      <c r="A568" s="48"/>
    </row>
    <row r="569">
      <c r="A569" s="48"/>
    </row>
    <row r="570">
      <c r="A570" s="48"/>
    </row>
    <row r="571">
      <c r="A571" s="48"/>
    </row>
    <row r="572">
      <c r="A572" s="48"/>
    </row>
    <row r="573">
      <c r="A573" s="48"/>
    </row>
    <row r="574">
      <c r="A574" s="48"/>
    </row>
    <row r="575">
      <c r="A575" s="48"/>
    </row>
    <row r="576">
      <c r="A576" s="48"/>
    </row>
    <row r="577">
      <c r="A577" s="48"/>
    </row>
    <row r="578">
      <c r="A578" s="48"/>
    </row>
    <row r="579">
      <c r="A579" s="48"/>
    </row>
    <row r="580">
      <c r="A580" s="48"/>
    </row>
    <row r="581">
      <c r="A581" s="48"/>
    </row>
    <row r="582">
      <c r="A582" s="48"/>
    </row>
    <row r="583">
      <c r="A583" s="48"/>
    </row>
    <row r="584">
      <c r="A584" s="48"/>
    </row>
    <row r="585">
      <c r="A585" s="48"/>
    </row>
    <row r="586">
      <c r="A586" s="48"/>
    </row>
    <row r="587">
      <c r="A587" s="48"/>
    </row>
    <row r="588">
      <c r="A588" s="48"/>
    </row>
    <row r="589">
      <c r="A589" s="48"/>
    </row>
    <row r="590">
      <c r="A590" s="48"/>
    </row>
    <row r="591">
      <c r="A591" s="48"/>
    </row>
    <row r="592">
      <c r="A592" s="48"/>
    </row>
    <row r="593">
      <c r="A593" s="48"/>
    </row>
    <row r="594">
      <c r="A594" s="48"/>
    </row>
    <row r="595">
      <c r="A595" s="48"/>
    </row>
    <row r="596">
      <c r="A596" s="48"/>
    </row>
    <row r="597">
      <c r="A597" s="48"/>
    </row>
    <row r="598">
      <c r="A598" s="48"/>
    </row>
    <row r="599">
      <c r="A599" s="48"/>
    </row>
    <row r="600">
      <c r="A600" s="48"/>
    </row>
    <row r="601">
      <c r="A601" s="48"/>
    </row>
    <row r="602">
      <c r="A602" s="48"/>
    </row>
    <row r="603">
      <c r="A603" s="48"/>
    </row>
    <row r="604">
      <c r="A604" s="48"/>
    </row>
    <row r="605">
      <c r="A605" s="48"/>
    </row>
    <row r="606">
      <c r="A606" s="48"/>
    </row>
    <row r="607">
      <c r="A607" s="48"/>
    </row>
    <row r="608">
      <c r="A608" s="48"/>
    </row>
    <row r="609">
      <c r="A609" s="48"/>
    </row>
    <row r="610">
      <c r="A610" s="48"/>
    </row>
    <row r="611">
      <c r="A611" s="48"/>
    </row>
    <row r="612">
      <c r="A612" s="48"/>
    </row>
    <row r="613">
      <c r="A613" s="48"/>
    </row>
    <row r="614">
      <c r="A614" s="48"/>
    </row>
    <row r="615">
      <c r="A615" s="48"/>
    </row>
    <row r="616">
      <c r="A616" s="48"/>
    </row>
    <row r="617">
      <c r="A617" s="48"/>
    </row>
    <row r="618">
      <c r="A618" s="48"/>
    </row>
    <row r="619">
      <c r="A619" s="48"/>
    </row>
    <row r="620">
      <c r="A620" s="48"/>
    </row>
    <row r="621">
      <c r="A621" s="48"/>
    </row>
    <row r="622">
      <c r="A622" s="48"/>
    </row>
    <row r="623">
      <c r="A623" s="48"/>
    </row>
    <row r="624">
      <c r="A624" s="48"/>
    </row>
    <row r="625">
      <c r="A625" s="48"/>
    </row>
    <row r="626">
      <c r="A626" s="48"/>
    </row>
    <row r="627">
      <c r="A627" s="48"/>
    </row>
    <row r="628">
      <c r="A628" s="48"/>
    </row>
    <row r="629">
      <c r="A629" s="48"/>
    </row>
    <row r="630">
      <c r="A630" s="48"/>
    </row>
    <row r="631">
      <c r="A631" s="48"/>
    </row>
    <row r="632">
      <c r="A632" s="48"/>
    </row>
    <row r="633">
      <c r="A633" s="48"/>
    </row>
    <row r="634">
      <c r="A634" s="48"/>
    </row>
    <row r="635">
      <c r="A635" s="48"/>
    </row>
    <row r="636">
      <c r="A636" s="48"/>
    </row>
    <row r="637">
      <c r="A637" s="48"/>
    </row>
    <row r="638">
      <c r="A638" s="48"/>
    </row>
    <row r="639">
      <c r="A639" s="48"/>
    </row>
    <row r="640">
      <c r="A640" s="48"/>
    </row>
    <row r="641">
      <c r="A641" s="48"/>
    </row>
    <row r="642">
      <c r="A642" s="48"/>
    </row>
    <row r="643">
      <c r="A643" s="48"/>
    </row>
    <row r="644">
      <c r="A644" s="48"/>
    </row>
    <row r="645">
      <c r="A645" s="48"/>
    </row>
    <row r="646">
      <c r="A646" s="48"/>
    </row>
    <row r="647">
      <c r="A647" s="48"/>
    </row>
    <row r="648">
      <c r="A648" s="48"/>
    </row>
    <row r="649">
      <c r="A649" s="48"/>
    </row>
    <row r="650">
      <c r="A650" s="48"/>
    </row>
    <row r="651">
      <c r="A651" s="48"/>
    </row>
    <row r="652">
      <c r="A652" s="48"/>
    </row>
    <row r="653">
      <c r="A653" s="48"/>
    </row>
    <row r="654">
      <c r="A654" s="48"/>
    </row>
    <row r="655">
      <c r="A655" s="48"/>
    </row>
    <row r="656">
      <c r="A656" s="48"/>
    </row>
    <row r="657">
      <c r="A657" s="48"/>
    </row>
    <row r="658">
      <c r="A658" s="48"/>
    </row>
    <row r="659">
      <c r="A659" s="48"/>
    </row>
    <row r="660">
      <c r="A660" s="48"/>
    </row>
    <row r="661">
      <c r="A661" s="48"/>
    </row>
    <row r="662">
      <c r="A662" s="48"/>
    </row>
    <row r="663">
      <c r="A663" s="48"/>
    </row>
    <row r="664">
      <c r="A664" s="48"/>
    </row>
    <row r="665">
      <c r="A665" s="48"/>
    </row>
    <row r="666">
      <c r="A666" s="48"/>
    </row>
    <row r="667">
      <c r="A667" s="48"/>
    </row>
    <row r="668">
      <c r="A668" s="48"/>
    </row>
    <row r="669">
      <c r="A669" s="48"/>
    </row>
    <row r="670">
      <c r="A670" s="48"/>
    </row>
    <row r="671">
      <c r="A671" s="48"/>
    </row>
    <row r="672">
      <c r="A672" s="48"/>
    </row>
    <row r="673">
      <c r="A673" s="48"/>
    </row>
    <row r="674">
      <c r="A674" s="48"/>
    </row>
    <row r="675">
      <c r="A675" s="48"/>
    </row>
    <row r="676">
      <c r="A676" s="48"/>
    </row>
    <row r="677">
      <c r="A677" s="48"/>
    </row>
    <row r="678">
      <c r="A678" s="48"/>
    </row>
    <row r="679">
      <c r="A679" s="48"/>
    </row>
    <row r="680">
      <c r="A680" s="48"/>
    </row>
    <row r="681">
      <c r="A681" s="48"/>
    </row>
    <row r="682">
      <c r="A682" s="48"/>
    </row>
    <row r="683">
      <c r="A683" s="48"/>
    </row>
    <row r="684">
      <c r="A684" s="48"/>
    </row>
    <row r="685">
      <c r="A685" s="48"/>
    </row>
    <row r="686">
      <c r="A686" s="48"/>
    </row>
    <row r="687">
      <c r="A687" s="48"/>
    </row>
    <row r="688">
      <c r="A688" s="48"/>
    </row>
    <row r="689">
      <c r="A689" s="48"/>
    </row>
    <row r="690">
      <c r="A690" s="48"/>
    </row>
    <row r="691">
      <c r="A691" s="48"/>
    </row>
    <row r="692">
      <c r="A692" s="48"/>
    </row>
    <row r="693">
      <c r="A693" s="48"/>
    </row>
    <row r="694">
      <c r="A694" s="48"/>
    </row>
    <row r="695">
      <c r="A695" s="48"/>
    </row>
    <row r="696">
      <c r="A696" s="48"/>
    </row>
    <row r="697">
      <c r="A697" s="48"/>
    </row>
    <row r="698">
      <c r="A698" s="48"/>
    </row>
    <row r="699">
      <c r="A699" s="48"/>
    </row>
    <row r="700">
      <c r="A700" s="48"/>
    </row>
    <row r="701">
      <c r="A701" s="48"/>
    </row>
    <row r="702">
      <c r="A702" s="48"/>
    </row>
    <row r="703">
      <c r="A703" s="48"/>
    </row>
    <row r="704">
      <c r="A704" s="48"/>
    </row>
    <row r="705">
      <c r="A705" s="48"/>
    </row>
    <row r="706">
      <c r="A706" s="48"/>
    </row>
    <row r="707">
      <c r="A707" s="48"/>
    </row>
    <row r="708">
      <c r="A708" s="48"/>
    </row>
    <row r="709">
      <c r="A709" s="48"/>
    </row>
    <row r="710">
      <c r="A710" s="48"/>
    </row>
    <row r="711">
      <c r="A711" s="48"/>
    </row>
    <row r="712">
      <c r="A712" s="48"/>
    </row>
    <row r="713">
      <c r="A713" s="48"/>
    </row>
    <row r="714">
      <c r="A714" s="48"/>
    </row>
    <row r="715">
      <c r="A715" s="48"/>
    </row>
    <row r="716">
      <c r="A716" s="48"/>
    </row>
    <row r="717">
      <c r="A717" s="48"/>
    </row>
    <row r="718">
      <c r="A718" s="48"/>
    </row>
    <row r="719">
      <c r="A719" s="48"/>
    </row>
    <row r="720">
      <c r="A720" s="48"/>
    </row>
    <row r="721">
      <c r="A721" s="48"/>
    </row>
    <row r="722">
      <c r="A722" s="48"/>
    </row>
    <row r="723">
      <c r="A723" s="48"/>
    </row>
    <row r="724">
      <c r="A724" s="48"/>
    </row>
    <row r="725">
      <c r="A725" s="48"/>
    </row>
    <row r="726">
      <c r="A726" s="48"/>
    </row>
    <row r="727">
      <c r="A727" s="48"/>
    </row>
    <row r="728">
      <c r="A728" s="48"/>
    </row>
    <row r="729">
      <c r="A729" s="48"/>
    </row>
    <row r="730">
      <c r="A730" s="48"/>
    </row>
    <row r="731">
      <c r="A731" s="48"/>
    </row>
    <row r="732">
      <c r="A732" s="48"/>
    </row>
    <row r="733">
      <c r="A733" s="48"/>
    </row>
    <row r="734">
      <c r="A734" s="48"/>
    </row>
    <row r="735">
      <c r="A735" s="48"/>
    </row>
    <row r="736">
      <c r="A736" s="48"/>
    </row>
    <row r="737">
      <c r="A737" s="48"/>
    </row>
    <row r="738">
      <c r="A738" s="48"/>
    </row>
    <row r="739">
      <c r="A739" s="48"/>
    </row>
    <row r="740">
      <c r="A740" s="48"/>
    </row>
    <row r="741">
      <c r="A741" s="48"/>
    </row>
    <row r="742">
      <c r="A742" s="48"/>
    </row>
    <row r="743">
      <c r="A743" s="48"/>
    </row>
    <row r="744">
      <c r="A744" s="48"/>
    </row>
    <row r="745">
      <c r="A745" s="48"/>
    </row>
    <row r="746">
      <c r="A746" s="48"/>
    </row>
    <row r="747">
      <c r="A747" s="48"/>
    </row>
    <row r="748">
      <c r="A748" s="48"/>
    </row>
    <row r="749">
      <c r="A749" s="48"/>
    </row>
    <row r="750">
      <c r="A750" s="48"/>
    </row>
    <row r="751">
      <c r="A751" s="48"/>
    </row>
    <row r="752">
      <c r="A752" s="48"/>
    </row>
    <row r="753">
      <c r="A753" s="48"/>
    </row>
    <row r="754">
      <c r="A754" s="48"/>
    </row>
    <row r="755">
      <c r="A755" s="48"/>
    </row>
    <row r="756">
      <c r="A756" s="48"/>
    </row>
    <row r="757">
      <c r="A757" s="48"/>
    </row>
    <row r="758">
      <c r="A758" s="48"/>
    </row>
    <row r="759">
      <c r="A759" s="48"/>
    </row>
    <row r="760">
      <c r="A760" s="48"/>
    </row>
    <row r="761">
      <c r="A761" s="48"/>
    </row>
    <row r="762">
      <c r="A762" s="48"/>
    </row>
    <row r="763">
      <c r="A763" s="48"/>
    </row>
    <row r="764">
      <c r="A764" s="48"/>
    </row>
    <row r="765">
      <c r="A765" s="48"/>
    </row>
    <row r="766">
      <c r="A766" s="48"/>
    </row>
    <row r="767">
      <c r="A767" s="48"/>
    </row>
    <row r="768">
      <c r="A768" s="48"/>
    </row>
    <row r="769">
      <c r="A769" s="48"/>
    </row>
    <row r="770">
      <c r="A770" s="48"/>
    </row>
    <row r="771">
      <c r="A771" s="48"/>
    </row>
    <row r="772">
      <c r="A772" s="48"/>
    </row>
    <row r="773">
      <c r="A773" s="48"/>
    </row>
    <row r="774">
      <c r="A774" s="48"/>
    </row>
    <row r="775">
      <c r="A775" s="48"/>
    </row>
    <row r="776">
      <c r="A776" s="48"/>
    </row>
    <row r="777">
      <c r="A777" s="48"/>
    </row>
    <row r="778">
      <c r="A778" s="48"/>
    </row>
    <row r="779">
      <c r="A779" s="48"/>
    </row>
    <row r="780">
      <c r="A780" s="48"/>
    </row>
    <row r="781">
      <c r="A781" s="48"/>
    </row>
    <row r="782">
      <c r="A782" s="48"/>
    </row>
    <row r="783">
      <c r="A783" s="48"/>
    </row>
    <row r="784">
      <c r="A784" s="48"/>
    </row>
    <row r="785">
      <c r="A785" s="48"/>
    </row>
    <row r="786">
      <c r="A786" s="48"/>
    </row>
    <row r="787">
      <c r="A787" s="48"/>
    </row>
    <row r="788">
      <c r="A788" s="48"/>
    </row>
    <row r="789">
      <c r="A789" s="48"/>
    </row>
    <row r="790">
      <c r="A790" s="48"/>
    </row>
    <row r="791">
      <c r="A791" s="48"/>
    </row>
    <row r="792">
      <c r="A792" s="48"/>
    </row>
    <row r="793">
      <c r="A793" s="48"/>
    </row>
    <row r="794">
      <c r="A794" s="48"/>
    </row>
    <row r="795">
      <c r="A795" s="48"/>
    </row>
    <row r="796">
      <c r="A796" s="48"/>
    </row>
    <row r="797">
      <c r="A797" s="48"/>
    </row>
    <row r="798">
      <c r="A798" s="48"/>
    </row>
    <row r="799">
      <c r="A799" s="48"/>
    </row>
    <row r="800">
      <c r="A800" s="48"/>
    </row>
    <row r="801">
      <c r="A801" s="48"/>
    </row>
    <row r="802">
      <c r="A802" s="48"/>
    </row>
    <row r="803">
      <c r="A803" s="48"/>
    </row>
    <row r="804">
      <c r="A804" s="48"/>
    </row>
    <row r="805">
      <c r="A805" s="48"/>
    </row>
    <row r="806">
      <c r="A806" s="48"/>
    </row>
    <row r="807">
      <c r="A807" s="48"/>
    </row>
    <row r="808">
      <c r="A808" s="48"/>
    </row>
    <row r="809">
      <c r="A809" s="48"/>
    </row>
    <row r="810">
      <c r="A810" s="48"/>
    </row>
    <row r="811">
      <c r="A811" s="48"/>
    </row>
    <row r="812">
      <c r="A812" s="48"/>
    </row>
    <row r="813">
      <c r="A813" s="48"/>
    </row>
    <row r="814">
      <c r="A814" s="48"/>
    </row>
    <row r="815">
      <c r="A815" s="48"/>
    </row>
    <row r="816">
      <c r="A816" s="48"/>
    </row>
    <row r="817">
      <c r="A817" s="48"/>
    </row>
    <row r="818">
      <c r="A818" s="48"/>
    </row>
    <row r="819">
      <c r="A819" s="48"/>
    </row>
    <row r="820">
      <c r="A820" s="48"/>
    </row>
    <row r="821">
      <c r="A821" s="48"/>
    </row>
    <row r="822">
      <c r="A822" s="48"/>
    </row>
    <row r="823">
      <c r="A823" s="48"/>
    </row>
    <row r="824">
      <c r="A824" s="48"/>
    </row>
    <row r="825">
      <c r="A825" s="48"/>
    </row>
    <row r="826">
      <c r="A826" s="48"/>
    </row>
    <row r="827">
      <c r="A827" s="48"/>
    </row>
    <row r="828">
      <c r="A828" s="48"/>
    </row>
    <row r="829">
      <c r="A829" s="48"/>
    </row>
    <row r="830">
      <c r="A830" s="48"/>
    </row>
    <row r="831">
      <c r="A831" s="48"/>
    </row>
    <row r="832">
      <c r="A832" s="48"/>
    </row>
    <row r="833">
      <c r="A833" s="48"/>
    </row>
    <row r="834">
      <c r="A834" s="48"/>
    </row>
    <row r="835">
      <c r="A835" s="48"/>
    </row>
    <row r="836">
      <c r="A836" s="48"/>
    </row>
    <row r="837">
      <c r="A837" s="48"/>
    </row>
    <row r="838">
      <c r="A838" s="48"/>
    </row>
    <row r="839">
      <c r="A839" s="48"/>
    </row>
    <row r="840">
      <c r="A840" s="48"/>
    </row>
    <row r="841">
      <c r="A841" s="48"/>
    </row>
    <row r="842">
      <c r="A842" s="48"/>
    </row>
    <row r="843">
      <c r="A843" s="48"/>
    </row>
    <row r="844">
      <c r="A844" s="48"/>
    </row>
    <row r="845">
      <c r="A845" s="48"/>
    </row>
    <row r="846">
      <c r="A846" s="48"/>
    </row>
    <row r="847">
      <c r="A847" s="48"/>
    </row>
    <row r="848">
      <c r="A848" s="48"/>
    </row>
    <row r="849">
      <c r="A849" s="48"/>
    </row>
    <row r="850">
      <c r="A850" s="48"/>
    </row>
    <row r="851">
      <c r="A851" s="48"/>
    </row>
    <row r="852">
      <c r="A852" s="48"/>
    </row>
    <row r="853">
      <c r="A853" s="48"/>
    </row>
    <row r="854">
      <c r="A854" s="48"/>
    </row>
    <row r="855">
      <c r="A855" s="48"/>
    </row>
    <row r="856">
      <c r="A856" s="48"/>
    </row>
    <row r="857">
      <c r="A857" s="48"/>
    </row>
    <row r="858">
      <c r="A858" s="48"/>
    </row>
    <row r="859">
      <c r="A859" s="48"/>
    </row>
    <row r="860">
      <c r="A860" s="48"/>
    </row>
    <row r="861">
      <c r="A861" s="48"/>
    </row>
    <row r="862">
      <c r="A862" s="48"/>
    </row>
    <row r="863">
      <c r="A863" s="48"/>
    </row>
    <row r="864">
      <c r="A864" s="48"/>
    </row>
    <row r="865">
      <c r="A865" s="48"/>
    </row>
    <row r="866">
      <c r="A866" s="48"/>
    </row>
    <row r="867">
      <c r="A867" s="48"/>
    </row>
    <row r="868">
      <c r="A868" s="48"/>
    </row>
    <row r="869">
      <c r="A869" s="48"/>
    </row>
    <row r="870">
      <c r="A870" s="48"/>
    </row>
    <row r="871">
      <c r="A871" s="48"/>
    </row>
    <row r="872">
      <c r="A872" s="48"/>
    </row>
    <row r="873">
      <c r="A873" s="48"/>
    </row>
    <row r="874">
      <c r="A874" s="48"/>
    </row>
    <row r="875">
      <c r="A875" s="48"/>
    </row>
    <row r="876">
      <c r="A876" s="48"/>
    </row>
    <row r="877">
      <c r="A877" s="48"/>
    </row>
    <row r="878">
      <c r="A878" s="48"/>
    </row>
    <row r="879">
      <c r="A879" s="48"/>
    </row>
    <row r="880">
      <c r="A880" s="48"/>
    </row>
    <row r="881">
      <c r="A881" s="48"/>
    </row>
    <row r="882">
      <c r="A882" s="48"/>
    </row>
    <row r="883">
      <c r="A883" s="48"/>
    </row>
    <row r="884">
      <c r="A884" s="48"/>
    </row>
    <row r="885">
      <c r="A885" s="48"/>
    </row>
    <row r="886">
      <c r="A886" s="48"/>
    </row>
    <row r="887">
      <c r="A887" s="48"/>
    </row>
    <row r="888">
      <c r="A888" s="48"/>
    </row>
    <row r="889">
      <c r="A889" s="48"/>
    </row>
    <row r="890">
      <c r="A890" s="48"/>
    </row>
    <row r="891">
      <c r="A891" s="48"/>
    </row>
    <row r="892">
      <c r="A892" s="48"/>
    </row>
    <row r="893">
      <c r="A893" s="48"/>
    </row>
    <row r="894">
      <c r="A894" s="48"/>
    </row>
    <row r="895">
      <c r="A895" s="48"/>
    </row>
    <row r="896">
      <c r="A896" s="48"/>
    </row>
    <row r="897">
      <c r="A897" s="48"/>
    </row>
    <row r="898">
      <c r="A898" s="48"/>
    </row>
    <row r="899">
      <c r="A899" s="48"/>
    </row>
    <row r="900">
      <c r="A900" s="48"/>
    </row>
    <row r="901">
      <c r="A901" s="48"/>
    </row>
    <row r="902">
      <c r="A902" s="48"/>
    </row>
    <row r="903">
      <c r="A903" s="48"/>
    </row>
    <row r="904">
      <c r="A904" s="48"/>
    </row>
    <row r="905">
      <c r="A905" s="48"/>
    </row>
    <row r="906">
      <c r="A906" s="48"/>
    </row>
    <row r="907">
      <c r="A907" s="48"/>
    </row>
    <row r="908">
      <c r="A908" s="48"/>
    </row>
    <row r="909">
      <c r="A909" s="48"/>
    </row>
    <row r="910">
      <c r="A910" s="48"/>
    </row>
    <row r="911">
      <c r="A911" s="48"/>
    </row>
    <row r="912">
      <c r="A912" s="48"/>
    </row>
    <row r="913">
      <c r="A913" s="48"/>
    </row>
    <row r="914">
      <c r="A914" s="48"/>
    </row>
    <row r="915">
      <c r="A915" s="48"/>
    </row>
    <row r="916">
      <c r="A916" s="48"/>
    </row>
    <row r="917">
      <c r="A917" s="48"/>
    </row>
    <row r="918">
      <c r="A918" s="48"/>
    </row>
    <row r="919">
      <c r="A919" s="48"/>
    </row>
    <row r="920">
      <c r="A920" s="48"/>
    </row>
    <row r="921">
      <c r="A921" s="48"/>
    </row>
    <row r="922">
      <c r="A922" s="48"/>
    </row>
    <row r="923">
      <c r="A923" s="48"/>
    </row>
    <row r="924">
      <c r="A924" s="48"/>
    </row>
    <row r="925">
      <c r="A925" s="48"/>
    </row>
    <row r="926">
      <c r="A926" s="48"/>
    </row>
    <row r="927">
      <c r="A927" s="48"/>
    </row>
    <row r="928">
      <c r="A928" s="48"/>
    </row>
    <row r="929">
      <c r="A929" s="48"/>
    </row>
    <row r="930">
      <c r="A930" s="48"/>
    </row>
    <row r="931">
      <c r="A931" s="48"/>
    </row>
    <row r="932">
      <c r="A932" s="48"/>
    </row>
    <row r="933">
      <c r="A933" s="48"/>
    </row>
    <row r="934">
      <c r="A934" s="48"/>
    </row>
    <row r="935">
      <c r="A935" s="48"/>
    </row>
    <row r="936">
      <c r="A936" s="48"/>
    </row>
    <row r="937">
      <c r="A937" s="48"/>
    </row>
    <row r="938">
      <c r="A938" s="48"/>
    </row>
    <row r="939">
      <c r="A939" s="48"/>
    </row>
    <row r="940">
      <c r="A940" s="48"/>
    </row>
    <row r="941">
      <c r="A941" s="48"/>
    </row>
    <row r="942">
      <c r="A942" s="48"/>
    </row>
    <row r="943">
      <c r="A943" s="48"/>
    </row>
    <row r="944">
      <c r="A944" s="48"/>
    </row>
    <row r="945">
      <c r="A945" s="48"/>
    </row>
    <row r="946">
      <c r="A946" s="48"/>
    </row>
    <row r="947">
      <c r="A947" s="48"/>
    </row>
    <row r="948">
      <c r="A948" s="48"/>
    </row>
    <row r="949">
      <c r="A949" s="48"/>
    </row>
    <row r="950">
      <c r="A950" s="48"/>
    </row>
    <row r="951">
      <c r="A951" s="48"/>
    </row>
    <row r="952">
      <c r="A952" s="48"/>
    </row>
    <row r="953">
      <c r="A953" s="48"/>
    </row>
    <row r="954">
      <c r="A954" s="48"/>
    </row>
    <row r="955">
      <c r="A955" s="48"/>
    </row>
    <row r="956">
      <c r="A956" s="48"/>
    </row>
    <row r="957">
      <c r="A957" s="48"/>
    </row>
    <row r="958">
      <c r="A958" s="48"/>
    </row>
    <row r="959">
      <c r="A959" s="48"/>
    </row>
    <row r="960">
      <c r="A960" s="48"/>
    </row>
    <row r="961">
      <c r="A961" s="48"/>
    </row>
    <row r="962">
      <c r="A962" s="48"/>
    </row>
    <row r="963">
      <c r="A963" s="48"/>
    </row>
    <row r="964">
      <c r="A964" s="48"/>
    </row>
    <row r="965">
      <c r="A965" s="48"/>
    </row>
    <row r="966">
      <c r="A966" s="48"/>
    </row>
    <row r="967">
      <c r="A967" s="48"/>
    </row>
    <row r="968">
      <c r="A968" s="48"/>
    </row>
    <row r="969">
      <c r="A969" s="48"/>
    </row>
    <row r="970">
      <c r="A970" s="48"/>
    </row>
    <row r="971">
      <c r="A971" s="48"/>
    </row>
    <row r="972">
      <c r="A972" s="48"/>
    </row>
    <row r="973">
      <c r="A973" s="48"/>
    </row>
    <row r="974">
      <c r="A974" s="48"/>
    </row>
    <row r="975">
      <c r="A975" s="48"/>
    </row>
    <row r="976">
      <c r="A976" s="48"/>
    </row>
    <row r="977">
      <c r="A977" s="48"/>
    </row>
    <row r="978">
      <c r="A978" s="48"/>
    </row>
    <row r="979">
      <c r="A979" s="48"/>
    </row>
    <row r="980">
      <c r="A980" s="48"/>
    </row>
    <row r="981">
      <c r="A981" s="48"/>
    </row>
    <row r="982">
      <c r="A982" s="48"/>
    </row>
    <row r="983">
      <c r="A983" s="48"/>
    </row>
    <row r="984">
      <c r="A984" s="48"/>
    </row>
    <row r="985">
      <c r="A985" s="48"/>
    </row>
    <row r="986">
      <c r="A986" s="48"/>
    </row>
    <row r="987">
      <c r="A987" s="48"/>
    </row>
    <row r="988">
      <c r="A988" s="48"/>
    </row>
    <row r="989">
      <c r="A989" s="48"/>
    </row>
    <row r="990">
      <c r="A990" s="48"/>
    </row>
    <row r="991">
      <c r="A991" s="48"/>
    </row>
    <row r="992">
      <c r="A992" s="48"/>
    </row>
    <row r="993">
      <c r="A993" s="48"/>
    </row>
    <row r="994">
      <c r="A994" s="48"/>
    </row>
    <row r="995">
      <c r="A995" s="48"/>
    </row>
    <row r="996">
      <c r="A996" s="48"/>
    </row>
    <row r="997">
      <c r="A997" s="48"/>
    </row>
    <row r="998">
      <c r="A998" s="48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8.38"/>
    <col customWidth="1" min="3" max="3" width="16.63"/>
    <col customWidth="1" min="5" max="5" width="12.38"/>
    <col customWidth="1" min="6" max="6" width="35.5"/>
    <col customWidth="1" min="7" max="7" width="87.13"/>
  </cols>
  <sheetData>
    <row r="1">
      <c r="A1" s="55" t="s">
        <v>1</v>
      </c>
      <c r="B1" s="55" t="s">
        <v>92</v>
      </c>
      <c r="C1" s="55" t="s">
        <v>93</v>
      </c>
      <c r="D1" s="55" t="s">
        <v>94</v>
      </c>
      <c r="E1" s="55" t="s">
        <v>95</v>
      </c>
      <c r="F1" s="55" t="s">
        <v>96</v>
      </c>
      <c r="G1" s="55" t="s">
        <v>97</v>
      </c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</row>
    <row r="2">
      <c r="A2" s="37" t="s">
        <v>98</v>
      </c>
      <c r="B2" s="37">
        <v>8.0</v>
      </c>
      <c r="C2" s="37">
        <v>102.4</v>
      </c>
      <c r="D2" s="37">
        <v>102.4</v>
      </c>
      <c r="G2" s="37" t="s">
        <v>99</v>
      </c>
    </row>
    <row r="3">
      <c r="A3" s="37" t="s">
        <v>100</v>
      </c>
      <c r="B3" s="37">
        <v>14.0</v>
      </c>
      <c r="C3" s="37">
        <v>116.7</v>
      </c>
      <c r="D3" s="37">
        <v>116.7</v>
      </c>
      <c r="G3" s="57" t="s">
        <v>101</v>
      </c>
    </row>
    <row r="4">
      <c r="A4" s="37" t="s">
        <v>102</v>
      </c>
      <c r="B4" s="37">
        <v>2.0</v>
      </c>
      <c r="C4" s="37">
        <v>28.0</v>
      </c>
      <c r="D4" s="37">
        <v>28.0</v>
      </c>
    </row>
    <row r="5">
      <c r="A5" s="37" t="s">
        <v>103</v>
      </c>
      <c r="B5" s="37">
        <v>1.0</v>
      </c>
      <c r="C5" s="37">
        <v>1.0</v>
      </c>
      <c r="D5" s="37">
        <v>1.0</v>
      </c>
    </row>
    <row r="6">
      <c r="A6" s="37" t="s">
        <v>104</v>
      </c>
      <c r="B6" s="37">
        <v>1.0</v>
      </c>
      <c r="C6" s="37">
        <v>1.0</v>
      </c>
      <c r="D6" s="37">
        <v>1.0</v>
      </c>
      <c r="G6" s="58" t="s">
        <v>105</v>
      </c>
    </row>
    <row r="7">
      <c r="A7" s="37" t="s">
        <v>106</v>
      </c>
      <c r="B7" s="37">
        <v>1.0</v>
      </c>
      <c r="C7" s="37">
        <v>8.0</v>
      </c>
      <c r="D7" s="37">
        <v>8.0</v>
      </c>
      <c r="E7" s="59"/>
      <c r="F7" s="59" t="s">
        <v>107</v>
      </c>
      <c r="G7" s="37"/>
    </row>
    <row r="9">
      <c r="A9" s="37" t="s">
        <v>108</v>
      </c>
      <c r="B9" s="37">
        <v>2.0</v>
      </c>
      <c r="C9" s="37">
        <v>8.0</v>
      </c>
      <c r="D9" s="37">
        <v>8.0</v>
      </c>
    </row>
    <row r="10">
      <c r="A10" s="37" t="s">
        <v>109</v>
      </c>
      <c r="B10" s="37">
        <v>2.0</v>
      </c>
      <c r="C10" s="37">
        <v>4.0</v>
      </c>
      <c r="D10" s="37">
        <v>8.0</v>
      </c>
    </row>
    <row r="11">
      <c r="G11" s="37" t="s">
        <v>110</v>
      </c>
    </row>
    <row r="12">
      <c r="A12" s="37" t="s">
        <v>111</v>
      </c>
      <c r="B12" s="37">
        <v>4.0</v>
      </c>
      <c r="C12" s="37">
        <v>16.0</v>
      </c>
      <c r="D12" s="37">
        <v>16.0</v>
      </c>
      <c r="G12" s="37" t="s">
        <v>112</v>
      </c>
    </row>
    <row r="13">
      <c r="A13" s="37" t="s">
        <v>113</v>
      </c>
      <c r="B13" s="37">
        <v>2.0</v>
      </c>
      <c r="C13" s="37">
        <v>4.0</v>
      </c>
      <c r="D13" s="37">
        <v>4.0</v>
      </c>
      <c r="G13" s="37" t="s">
        <v>114</v>
      </c>
    </row>
    <row r="14">
      <c r="A14" s="37" t="s">
        <v>115</v>
      </c>
      <c r="B14" s="37">
        <v>12.0</v>
      </c>
      <c r="C14" s="37">
        <v>116.7</v>
      </c>
      <c r="D14" s="37">
        <v>116.7</v>
      </c>
      <c r="G14" s="37" t="s">
        <v>116</v>
      </c>
    </row>
    <row r="15">
      <c r="A15" s="37" t="s">
        <v>106</v>
      </c>
      <c r="B15" s="37">
        <v>1.0</v>
      </c>
      <c r="C15" s="37">
        <v>8.0</v>
      </c>
      <c r="D15" s="37">
        <v>8.0</v>
      </c>
      <c r="E15" s="59"/>
      <c r="F15" s="59" t="s">
        <v>107</v>
      </c>
      <c r="G15" s="37" t="s">
        <v>117</v>
      </c>
    </row>
    <row r="16">
      <c r="A16" s="37" t="s">
        <v>118</v>
      </c>
      <c r="B16" s="37">
        <v>2.0</v>
      </c>
      <c r="C16" s="37">
        <v>8.0</v>
      </c>
      <c r="D16" s="37">
        <v>8.0</v>
      </c>
      <c r="E16" s="37"/>
      <c r="F16" s="37" t="s">
        <v>119</v>
      </c>
      <c r="G16" s="37" t="s">
        <v>120</v>
      </c>
    </row>
    <row r="18">
      <c r="A18" s="37" t="s">
        <v>121</v>
      </c>
      <c r="B18" s="37">
        <v>0.25</v>
      </c>
      <c r="C18" s="37">
        <v>1.0</v>
      </c>
      <c r="E18" s="37">
        <v>1.0</v>
      </c>
    </row>
    <row r="19">
      <c r="A19" s="37" t="s">
        <v>122</v>
      </c>
      <c r="B19" s="37">
        <v>1.0</v>
      </c>
      <c r="C19" s="37">
        <v>2.0</v>
      </c>
      <c r="E19" s="37">
        <v>1.0</v>
      </c>
    </row>
    <row r="20">
      <c r="A20" s="37" t="s">
        <v>123</v>
      </c>
      <c r="B20" s="37">
        <v>1.0</v>
      </c>
      <c r="C20" s="37">
        <v>1.0</v>
      </c>
      <c r="D20" s="37">
        <v>4.0</v>
      </c>
      <c r="E20" s="37">
        <v>1.0</v>
      </c>
      <c r="F20" s="37" t="s">
        <v>124</v>
      </c>
    </row>
    <row r="21">
      <c r="A21" s="37" t="s">
        <v>125</v>
      </c>
      <c r="B21" s="37">
        <v>0.25</v>
      </c>
      <c r="C21" s="37">
        <v>0.5</v>
      </c>
      <c r="E21" s="37">
        <v>1.0</v>
      </c>
    </row>
    <row r="22">
      <c r="A22" s="37" t="s">
        <v>126</v>
      </c>
      <c r="B22" s="37">
        <v>0.25</v>
      </c>
      <c r="C22" s="37">
        <v>0.5</v>
      </c>
      <c r="E22" s="37">
        <v>1.0</v>
      </c>
    </row>
    <row r="23">
      <c r="A23" s="37" t="s">
        <v>127</v>
      </c>
      <c r="B23" s="37">
        <v>0.25</v>
      </c>
      <c r="C23" s="37">
        <v>0.5</v>
      </c>
      <c r="E23" s="37">
        <v>1.0</v>
      </c>
    </row>
    <row r="24">
      <c r="A24" s="37" t="s">
        <v>128</v>
      </c>
      <c r="B24" s="37">
        <v>0.1</v>
      </c>
      <c r="C24" s="37">
        <v>0.09</v>
      </c>
      <c r="E24" s="37">
        <v>1.0</v>
      </c>
    </row>
    <row r="25">
      <c r="A25" s="37" t="s">
        <v>129</v>
      </c>
      <c r="B25" s="37">
        <v>4.0</v>
      </c>
      <c r="C25" s="37">
        <v>8.0</v>
      </c>
      <c r="E25" s="37">
        <v>1.0</v>
      </c>
    </row>
    <row r="27">
      <c r="A27" s="37" t="s">
        <v>130</v>
      </c>
      <c r="B27" s="37">
        <v>1.0</v>
      </c>
      <c r="C27" s="37">
        <v>1.0</v>
      </c>
      <c r="D27" s="37">
        <v>1.0</v>
      </c>
      <c r="E27" s="37">
        <v>1.0</v>
      </c>
      <c r="G27" s="37" t="s">
        <v>131</v>
      </c>
    </row>
    <row r="28">
      <c r="A28" s="37" t="s">
        <v>132</v>
      </c>
      <c r="B28" s="37">
        <v>0.25</v>
      </c>
      <c r="C28" s="37">
        <v>0.5</v>
      </c>
      <c r="D28" s="37">
        <v>2.0</v>
      </c>
      <c r="E28" s="37">
        <v>1.0</v>
      </c>
    </row>
    <row r="29">
      <c r="A29" s="37" t="s">
        <v>133</v>
      </c>
      <c r="B29" s="37">
        <v>0.25</v>
      </c>
      <c r="C29" s="37">
        <v>0.5</v>
      </c>
      <c r="D29" s="37">
        <v>2.0</v>
      </c>
      <c r="E29" s="37">
        <v>1.0</v>
      </c>
    </row>
    <row r="30">
      <c r="A30" s="37" t="s">
        <v>134</v>
      </c>
      <c r="B30" s="37">
        <v>0.25</v>
      </c>
      <c r="C30" s="37">
        <v>0.5</v>
      </c>
      <c r="D30" s="37">
        <v>2.0</v>
      </c>
      <c r="E30" s="37">
        <v>1.0</v>
      </c>
    </row>
    <row r="31">
      <c r="A31" s="37" t="s">
        <v>135</v>
      </c>
      <c r="B31" s="37">
        <v>3.0</v>
      </c>
      <c r="C31" s="37">
        <v>12.0</v>
      </c>
      <c r="D31" s="37">
        <v>12.0</v>
      </c>
      <c r="E31" s="37">
        <v>1.0</v>
      </c>
    </row>
    <row r="32">
      <c r="A32" s="37" t="s">
        <v>136</v>
      </c>
      <c r="B32" s="37">
        <v>0.25</v>
      </c>
      <c r="C32" s="37">
        <v>0.5</v>
      </c>
      <c r="D32" s="37">
        <v>2.0</v>
      </c>
      <c r="E32" s="37">
        <v>1.0</v>
      </c>
      <c r="F32" s="37"/>
    </row>
    <row r="33">
      <c r="A33" s="37" t="s">
        <v>137</v>
      </c>
      <c r="B33" s="37">
        <v>1.0</v>
      </c>
      <c r="C33" s="37">
        <v>4.6</v>
      </c>
      <c r="D33" s="37">
        <v>6.0</v>
      </c>
      <c r="E33" s="37"/>
      <c r="F33" s="37" t="s">
        <v>138</v>
      </c>
    </row>
    <row r="35">
      <c r="A35" s="37" t="s">
        <v>139</v>
      </c>
      <c r="B35" s="37">
        <v>0.3</v>
      </c>
      <c r="C35" s="37">
        <v>2.0</v>
      </c>
      <c r="D35" s="37">
        <v>2.5</v>
      </c>
      <c r="E35" s="37"/>
      <c r="F35" s="37" t="s">
        <v>140</v>
      </c>
    </row>
    <row r="36">
      <c r="A36" s="37" t="s">
        <v>141</v>
      </c>
      <c r="B36" s="37">
        <v>0.1</v>
      </c>
      <c r="C36" s="37">
        <v>0.5</v>
      </c>
      <c r="D36" s="37">
        <v>0.5</v>
      </c>
      <c r="E36" s="37">
        <v>1.0</v>
      </c>
      <c r="F36" s="37" t="s">
        <v>142</v>
      </c>
    </row>
    <row r="39">
      <c r="A39" s="37" t="s">
        <v>143</v>
      </c>
    </row>
    <row r="40">
      <c r="A40" s="37" t="s">
        <v>144</v>
      </c>
      <c r="E40" s="37">
        <v>1.0</v>
      </c>
    </row>
    <row r="41">
      <c r="A41" s="60" t="s">
        <v>145</v>
      </c>
      <c r="B41" s="37">
        <v>0.02</v>
      </c>
      <c r="C41" s="37">
        <v>0.25</v>
      </c>
      <c r="D41" s="37">
        <v>2.0</v>
      </c>
      <c r="E41" s="37">
        <v>1.0</v>
      </c>
      <c r="F41" s="37" t="s">
        <v>146</v>
      </c>
    </row>
    <row r="42">
      <c r="A42" s="37" t="s">
        <v>147</v>
      </c>
      <c r="B42" s="37">
        <v>0.02</v>
      </c>
      <c r="C42" s="37">
        <v>0.25</v>
      </c>
      <c r="D42" s="37">
        <v>2.0</v>
      </c>
      <c r="E42" s="37">
        <v>1.0</v>
      </c>
      <c r="F42" s="61" t="s">
        <v>146</v>
      </c>
    </row>
    <row r="43">
      <c r="A43" s="37" t="s">
        <v>148</v>
      </c>
      <c r="C43" s="37">
        <v>10.0</v>
      </c>
      <c r="D43" s="37">
        <v>10.0</v>
      </c>
    </row>
    <row r="44">
      <c r="A44" s="37" t="s">
        <v>149</v>
      </c>
    </row>
    <row r="45">
      <c r="A45" s="37" t="s">
        <v>150</v>
      </c>
      <c r="B45" s="37">
        <v>0.25</v>
      </c>
      <c r="C45" s="37">
        <v>1.0</v>
      </c>
    </row>
    <row r="46">
      <c r="A46" s="35" t="s">
        <v>151</v>
      </c>
      <c r="B46" s="37">
        <v>0.02</v>
      </c>
      <c r="C46" s="37">
        <v>0.25</v>
      </c>
      <c r="D46" s="37">
        <v>2.0</v>
      </c>
      <c r="F46" s="61" t="s">
        <v>146</v>
      </c>
    </row>
    <row r="47">
      <c r="A47" s="37" t="s">
        <v>152</v>
      </c>
    </row>
    <row r="49">
      <c r="A49" s="37" t="s">
        <v>153</v>
      </c>
      <c r="B49" s="37">
        <v>2.0</v>
      </c>
      <c r="C49" s="37">
        <v>1.0</v>
      </c>
      <c r="D49" s="37">
        <v>4.0</v>
      </c>
      <c r="E49" s="37">
        <v>1.0</v>
      </c>
    </row>
  </sheetData>
  <drawing r:id="rId1"/>
</worksheet>
</file>